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4.　下野教育美術展　幼・保の部　履歴\56回美術幼保\56回美術幼保　要項・明細・目録\"/>
    </mc:Choice>
  </mc:AlternateContent>
  <xr:revisionPtr revIDLastSave="0" documentId="13_ncr:1_{DCDD45A4-7B29-469E-8CD0-402A1E0A8BBF}" xr6:coauthVersionLast="47" xr6:coauthVersionMax="47" xr10:uidLastSave="{00000000-0000-0000-0000-000000000000}"/>
  <bookViews>
    <workbookView xWindow="-120" yWindow="-120" windowWidth="20730" windowHeight="11040" activeTab="1" xr2:uid="{F02D10EB-B9B8-400A-9471-57C4AA6B1D1A}"/>
  </bookViews>
  <sheets>
    <sheet name="最初にお読み願います " sheetId="24" r:id="rId1"/>
    <sheet name="②園番号一覧" sheetId="22" r:id="rId2"/>
    <sheet name="校内審査（内審）の点数計算" sheetId="16" r:id="rId3"/>
    <sheet name="③出品明細書入力方法" sheetId="23" r:id="rId4"/>
    <sheet name="④出品明細書" sheetId="20" r:id="rId5"/>
    <sheet name="⑤出品目録入力方法" sheetId="1" r:id="rId6"/>
    <sheet name="⑥園児名簿表" sheetId="12" r:id="rId7"/>
    <sheet name="⑦絵画　出品目録 " sheetId="4" r:id="rId8"/>
    <sheet name="⑧版画　出品目録 " sheetId="13" r:id="rId9"/>
    <sheet name="⑨デザイン　出品目録 " sheetId="15" r:id="rId10"/>
  </sheets>
  <definedNames>
    <definedName name="_xlnm._FilterDatabase" localSheetId="1" hidden="1">②園番号一覧!$A$4:$F$526</definedName>
    <definedName name="_xlnm._FilterDatabase" localSheetId="6" hidden="1">⑥園児名簿表!$B$2:$L$105</definedName>
    <definedName name="_xlnm.Print_Area" localSheetId="5">⑤出品目録入力方法!$A$1:$AA$128</definedName>
    <definedName name="_xlnm.Print_Area" localSheetId="7">'⑦絵画　出品目録 '!$D$1:$U$215</definedName>
    <definedName name="_xlnm.Print_Area" localSheetId="8">'⑧版画　出品目録 '!$D$1:$U$215</definedName>
    <definedName name="_xlnm.Print_Area" localSheetId="9">'⑨デザイン　出品目録 '!$D$1:$U$215</definedName>
    <definedName name="_xlnm.Print_Area" localSheetId="0">'最初にお読み願います '!$A$4:$S$96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5" i="1" l="1"/>
  <c r="M9" i="15"/>
  <c r="K210" i="4"/>
  <c r="K209" i="4"/>
  <c r="K208" i="4"/>
  <c r="K207" i="4"/>
  <c r="K206" i="4"/>
  <c r="K205" i="4"/>
  <c r="K204" i="4"/>
  <c r="K203" i="4"/>
  <c r="K202" i="4"/>
  <c r="K201" i="4"/>
  <c r="K200" i="4"/>
  <c r="K199" i="4"/>
  <c r="K198" i="4"/>
  <c r="K197" i="4"/>
  <c r="K196" i="4"/>
  <c r="K195" i="4"/>
  <c r="K194" i="4"/>
  <c r="K193" i="4"/>
  <c r="K192" i="4"/>
  <c r="K191" i="4"/>
  <c r="K190" i="4"/>
  <c r="K189" i="4"/>
  <c r="K188" i="4"/>
  <c r="K187" i="4"/>
  <c r="K186" i="4"/>
  <c r="K174" i="4"/>
  <c r="K173" i="4"/>
  <c r="K172" i="4"/>
  <c r="K171" i="4"/>
  <c r="K170" i="4"/>
  <c r="K169" i="4"/>
  <c r="K168" i="4"/>
  <c r="K167" i="4"/>
  <c r="K166" i="4"/>
  <c r="K165" i="4"/>
  <c r="K164" i="4"/>
  <c r="K163" i="4"/>
  <c r="K162" i="4"/>
  <c r="K161" i="4"/>
  <c r="K160" i="4"/>
  <c r="K159" i="4"/>
  <c r="K158" i="4"/>
  <c r="K157" i="4"/>
  <c r="K156" i="4"/>
  <c r="K155" i="4"/>
  <c r="K154" i="4"/>
  <c r="K153" i="4"/>
  <c r="K152" i="4"/>
  <c r="K151" i="4"/>
  <c r="K150" i="4"/>
  <c r="K138" i="4"/>
  <c r="K137" i="4"/>
  <c r="K136" i="4"/>
  <c r="K135" i="4"/>
  <c r="K134" i="4"/>
  <c r="K133" i="4"/>
  <c r="K132" i="4"/>
  <c r="K131" i="4"/>
  <c r="K130" i="4"/>
  <c r="K129" i="4"/>
  <c r="K128" i="4"/>
  <c r="K127" i="4"/>
  <c r="K126" i="4"/>
  <c r="K125" i="4"/>
  <c r="K124" i="4"/>
  <c r="K123" i="4"/>
  <c r="K122" i="4"/>
  <c r="K121" i="4"/>
  <c r="K120" i="4"/>
  <c r="K119" i="4"/>
  <c r="K118" i="4"/>
  <c r="K117" i="4"/>
  <c r="K116" i="4"/>
  <c r="K115" i="4"/>
  <c r="K114" i="4"/>
  <c r="K102" i="4"/>
  <c r="K101" i="4"/>
  <c r="K100" i="4"/>
  <c r="K99" i="4"/>
  <c r="K98" i="4"/>
  <c r="K97" i="4"/>
  <c r="K96" i="4"/>
  <c r="K95" i="4"/>
  <c r="K94" i="4"/>
  <c r="K93" i="4"/>
  <c r="K92" i="4"/>
  <c r="K91" i="4"/>
  <c r="K90" i="4"/>
  <c r="K89" i="4"/>
  <c r="K88" i="4"/>
  <c r="K87" i="4"/>
  <c r="K86" i="4"/>
  <c r="K85" i="4"/>
  <c r="K84" i="4"/>
  <c r="K83" i="4"/>
  <c r="K82" i="4"/>
  <c r="K81" i="4"/>
  <c r="K80" i="4"/>
  <c r="K79" i="4"/>
  <c r="K78" i="4"/>
  <c r="K66" i="4"/>
  <c r="K65" i="4"/>
  <c r="K64" i="4"/>
  <c r="K63" i="4"/>
  <c r="K62" i="4"/>
  <c r="K61" i="4"/>
  <c r="K60" i="4"/>
  <c r="K59" i="4"/>
  <c r="K58" i="4"/>
  <c r="K57" i="4"/>
  <c r="K56" i="4"/>
  <c r="K55" i="4"/>
  <c r="K54" i="4"/>
  <c r="K53" i="4"/>
  <c r="K52" i="4"/>
  <c r="K51" i="4"/>
  <c r="K50" i="4"/>
  <c r="K49" i="4"/>
  <c r="K48" i="4"/>
  <c r="K47" i="4"/>
  <c r="K46" i="4"/>
  <c r="K45" i="4"/>
  <c r="K44" i="4"/>
  <c r="K43" i="4"/>
  <c r="K42" i="4"/>
  <c r="K7" i="4"/>
  <c r="K8" i="4"/>
  <c r="K9" i="4"/>
  <c r="K10" i="4"/>
  <c r="K11" i="4"/>
  <c r="K12" i="4"/>
  <c r="K13" i="4"/>
  <c r="K14" i="4"/>
  <c r="K15" i="4"/>
  <c r="K16" i="4"/>
  <c r="K17" i="4"/>
  <c r="K18" i="4"/>
  <c r="K19" i="4"/>
  <c r="K20" i="4"/>
  <c r="K21" i="4"/>
  <c r="K22" i="4"/>
  <c r="K23" i="4"/>
  <c r="K24" i="4"/>
  <c r="K25" i="4"/>
  <c r="K26" i="4"/>
  <c r="K27" i="4"/>
  <c r="K28" i="4"/>
  <c r="K29" i="4"/>
  <c r="K30" i="4"/>
  <c r="K6" i="4"/>
  <c r="E85" i="24"/>
  <c r="K85" i="24" s="1"/>
  <c r="E87" i="24"/>
  <c r="K87" i="24" s="1"/>
  <c r="E88" i="24"/>
  <c r="F88" i="24" s="1"/>
  <c r="E89" i="24"/>
  <c r="K89" i="24" s="1"/>
  <c r="E86" i="24"/>
  <c r="F86" i="24" s="1"/>
  <c r="M89" i="24"/>
  <c r="U89" i="24" s="1"/>
  <c r="M88" i="24"/>
  <c r="N88" i="24" s="1"/>
  <c r="M87" i="24"/>
  <c r="N87" i="24" s="1"/>
  <c r="M86" i="24"/>
  <c r="N86" i="24" s="1"/>
  <c r="M85" i="24"/>
  <c r="U85" i="24" s="1"/>
  <c r="I83" i="24"/>
  <c r="F83" i="24"/>
  <c r="R81" i="24"/>
  <c r="N85" i="24" l="1"/>
  <c r="N89" i="24"/>
  <c r="K86" i="24"/>
  <c r="F89" i="24"/>
  <c r="K88" i="24"/>
  <c r="U88" i="24"/>
  <c r="U87" i="24"/>
  <c r="U86" i="24"/>
  <c r="F85" i="24"/>
  <c r="F87" i="24"/>
  <c r="E16" i="23"/>
  <c r="F15" i="23"/>
  <c r="K14" i="23"/>
  <c r="N28" i="23"/>
  <c r="K27" i="23"/>
  <c r="I27" i="23"/>
  <c r="H27" i="23"/>
  <c r="F27" i="23"/>
  <c r="E27" i="23"/>
  <c r="C27" i="23"/>
  <c r="N26" i="23"/>
  <c r="L26" i="23"/>
  <c r="N25" i="23"/>
  <c r="L25" i="23"/>
  <c r="N24" i="23"/>
  <c r="L24" i="23"/>
  <c r="L27" i="23" l="1"/>
  <c r="N27" i="23"/>
  <c r="M6" i="13"/>
  <c r="M7" i="13"/>
  <c r="I38" i="13"/>
  <c r="I38" i="15"/>
  <c r="I38" i="4"/>
  <c r="U210" i="15"/>
  <c r="U209" i="15"/>
  <c r="U208" i="15"/>
  <c r="U207" i="15"/>
  <c r="U206" i="15"/>
  <c r="U205" i="15"/>
  <c r="U204" i="15"/>
  <c r="U203" i="15"/>
  <c r="U202" i="15"/>
  <c r="U201" i="15"/>
  <c r="U200" i="15"/>
  <c r="U199" i="15"/>
  <c r="U198" i="15"/>
  <c r="U197" i="15"/>
  <c r="U196" i="15"/>
  <c r="U195" i="15"/>
  <c r="U194" i="15"/>
  <c r="U193" i="15"/>
  <c r="U192" i="15"/>
  <c r="U191" i="15"/>
  <c r="U190" i="15"/>
  <c r="U189" i="15"/>
  <c r="U188" i="15"/>
  <c r="U187" i="15"/>
  <c r="U186" i="15"/>
  <c r="U174" i="15"/>
  <c r="U173" i="15"/>
  <c r="U172" i="15"/>
  <c r="U171" i="15"/>
  <c r="U170" i="15"/>
  <c r="U169" i="15"/>
  <c r="U168" i="15"/>
  <c r="U167" i="15"/>
  <c r="U166" i="15"/>
  <c r="U165" i="15"/>
  <c r="U164" i="15"/>
  <c r="U163" i="15"/>
  <c r="U162" i="15"/>
  <c r="U161" i="15"/>
  <c r="U160" i="15"/>
  <c r="U159" i="15"/>
  <c r="U158" i="15"/>
  <c r="U157" i="15"/>
  <c r="U156" i="15"/>
  <c r="U155" i="15"/>
  <c r="U154" i="15"/>
  <c r="U153" i="15"/>
  <c r="U152" i="15"/>
  <c r="U151" i="15"/>
  <c r="U150" i="15"/>
  <c r="U138" i="15"/>
  <c r="U137" i="15"/>
  <c r="U136" i="15"/>
  <c r="U135" i="15"/>
  <c r="U134" i="15"/>
  <c r="U133" i="15"/>
  <c r="U132" i="15"/>
  <c r="U131" i="15"/>
  <c r="U130" i="15"/>
  <c r="U129" i="15"/>
  <c r="U128" i="15"/>
  <c r="U127" i="15"/>
  <c r="U126" i="15"/>
  <c r="U125" i="15"/>
  <c r="U124" i="15"/>
  <c r="U123" i="15"/>
  <c r="U122" i="15"/>
  <c r="U121" i="15"/>
  <c r="U120" i="15"/>
  <c r="U119" i="15"/>
  <c r="U118" i="15"/>
  <c r="U117" i="15"/>
  <c r="U116" i="15"/>
  <c r="U115" i="15"/>
  <c r="U114" i="15"/>
  <c r="U102" i="15"/>
  <c r="U101" i="15"/>
  <c r="U100" i="15"/>
  <c r="U99" i="15"/>
  <c r="U98" i="15"/>
  <c r="U97" i="15"/>
  <c r="U96" i="15"/>
  <c r="U95" i="15"/>
  <c r="U94" i="15"/>
  <c r="U93" i="15"/>
  <c r="U92" i="15"/>
  <c r="U91" i="15"/>
  <c r="U90" i="15"/>
  <c r="U89" i="15"/>
  <c r="U88" i="15"/>
  <c r="U87" i="15"/>
  <c r="U86" i="15"/>
  <c r="U85" i="15"/>
  <c r="U84" i="15"/>
  <c r="U83" i="15"/>
  <c r="U82" i="15"/>
  <c r="U81" i="15"/>
  <c r="U80" i="15"/>
  <c r="U79" i="15"/>
  <c r="U78" i="15"/>
  <c r="U66" i="15"/>
  <c r="U65" i="15"/>
  <c r="U64" i="15"/>
  <c r="U63" i="15"/>
  <c r="U62" i="15"/>
  <c r="U61" i="15"/>
  <c r="U60" i="15"/>
  <c r="U59" i="15"/>
  <c r="U58" i="15"/>
  <c r="U57" i="15"/>
  <c r="U56" i="15"/>
  <c r="U55" i="15"/>
  <c r="U54" i="15"/>
  <c r="U53" i="15"/>
  <c r="U52" i="15"/>
  <c r="U51" i="15"/>
  <c r="U50" i="15"/>
  <c r="U49" i="15"/>
  <c r="U48" i="15"/>
  <c r="U47" i="15"/>
  <c r="U46" i="15"/>
  <c r="U45" i="15"/>
  <c r="U44" i="15"/>
  <c r="U43" i="15"/>
  <c r="U42" i="15"/>
  <c r="U30" i="15"/>
  <c r="U29" i="15"/>
  <c r="U28" i="15"/>
  <c r="U27" i="15"/>
  <c r="U26" i="15"/>
  <c r="U25" i="15"/>
  <c r="U24" i="15"/>
  <c r="U23" i="15"/>
  <c r="U22" i="15"/>
  <c r="U21" i="15"/>
  <c r="U20" i="15"/>
  <c r="U19" i="15"/>
  <c r="U18" i="15"/>
  <c r="U17" i="15"/>
  <c r="U16" i="15"/>
  <c r="U15" i="15"/>
  <c r="U14" i="15"/>
  <c r="U13" i="15"/>
  <c r="U12" i="15"/>
  <c r="U11" i="15"/>
  <c r="U10" i="15"/>
  <c r="U9" i="15"/>
  <c r="U8" i="15"/>
  <c r="U7" i="15"/>
  <c r="K210" i="15"/>
  <c r="K209" i="15"/>
  <c r="K208" i="15"/>
  <c r="K207" i="15"/>
  <c r="K206" i="15"/>
  <c r="K205" i="15"/>
  <c r="K204" i="15"/>
  <c r="K203" i="15"/>
  <c r="K202" i="15"/>
  <c r="K201" i="15"/>
  <c r="K200" i="15"/>
  <c r="K199" i="15"/>
  <c r="K198" i="15"/>
  <c r="K197" i="15"/>
  <c r="K196" i="15"/>
  <c r="K195" i="15"/>
  <c r="K194" i="15"/>
  <c r="K193" i="15"/>
  <c r="K192" i="15"/>
  <c r="K191" i="15"/>
  <c r="K190" i="15"/>
  <c r="K189" i="15"/>
  <c r="K188" i="15"/>
  <c r="K187" i="15"/>
  <c r="K186" i="15"/>
  <c r="K174" i="15"/>
  <c r="K173" i="15"/>
  <c r="K172" i="15"/>
  <c r="K171" i="15"/>
  <c r="K170" i="15"/>
  <c r="K169" i="15"/>
  <c r="K168" i="15"/>
  <c r="K167" i="15"/>
  <c r="K166" i="15"/>
  <c r="K165" i="15"/>
  <c r="K164" i="15"/>
  <c r="K163" i="15"/>
  <c r="K162" i="15"/>
  <c r="K161" i="15"/>
  <c r="K160" i="15"/>
  <c r="K159" i="15"/>
  <c r="K158" i="15"/>
  <c r="K157" i="15"/>
  <c r="K156" i="15"/>
  <c r="K155" i="15"/>
  <c r="K154" i="15"/>
  <c r="K153" i="15"/>
  <c r="K152" i="15"/>
  <c r="K151" i="15"/>
  <c r="K150" i="15"/>
  <c r="K138" i="15"/>
  <c r="K137" i="15"/>
  <c r="K136" i="15"/>
  <c r="K135" i="15"/>
  <c r="K134" i="15"/>
  <c r="K133" i="15"/>
  <c r="K132" i="15"/>
  <c r="K131" i="15"/>
  <c r="K130" i="15"/>
  <c r="K129" i="15"/>
  <c r="K128" i="15"/>
  <c r="K127" i="15"/>
  <c r="K126" i="15"/>
  <c r="K125" i="15"/>
  <c r="K124" i="15"/>
  <c r="K123" i="15"/>
  <c r="K122" i="15"/>
  <c r="K121" i="15"/>
  <c r="K120" i="15"/>
  <c r="K119" i="15"/>
  <c r="K118" i="15"/>
  <c r="K117" i="15"/>
  <c r="K116" i="15"/>
  <c r="K115" i="15"/>
  <c r="K114" i="15"/>
  <c r="K102" i="15"/>
  <c r="K101" i="15"/>
  <c r="K100" i="15"/>
  <c r="K99" i="15"/>
  <c r="K98" i="15"/>
  <c r="K97" i="15"/>
  <c r="K96" i="15"/>
  <c r="K95" i="15"/>
  <c r="K94" i="15"/>
  <c r="K93" i="15"/>
  <c r="K92" i="15"/>
  <c r="K91" i="15"/>
  <c r="K90" i="15"/>
  <c r="K89" i="15"/>
  <c r="K88" i="15"/>
  <c r="K87" i="15"/>
  <c r="K86" i="15"/>
  <c r="K85" i="15"/>
  <c r="K84" i="15"/>
  <c r="K83" i="15"/>
  <c r="K82" i="15"/>
  <c r="K81" i="15"/>
  <c r="K80" i="15"/>
  <c r="K79" i="15"/>
  <c r="K78" i="15"/>
  <c r="K66" i="15"/>
  <c r="K65" i="15"/>
  <c r="K64" i="15"/>
  <c r="K63" i="15"/>
  <c r="K62" i="15"/>
  <c r="K61" i="15"/>
  <c r="K60" i="15"/>
  <c r="K59" i="15"/>
  <c r="K58" i="15"/>
  <c r="K57" i="15"/>
  <c r="K56" i="15"/>
  <c r="K55" i="15"/>
  <c r="K54" i="15"/>
  <c r="K53" i="15"/>
  <c r="K52" i="15"/>
  <c r="K51" i="15"/>
  <c r="K50" i="15"/>
  <c r="K49" i="15"/>
  <c r="K48" i="15"/>
  <c r="K47" i="15"/>
  <c r="K46" i="15"/>
  <c r="K45" i="15"/>
  <c r="K44" i="15"/>
  <c r="K43" i="15"/>
  <c r="K42" i="15"/>
  <c r="K30" i="15"/>
  <c r="K29" i="15"/>
  <c r="K28" i="15"/>
  <c r="K27" i="15"/>
  <c r="K26" i="15"/>
  <c r="K25" i="15"/>
  <c r="K24" i="15"/>
  <c r="K23" i="15"/>
  <c r="K22" i="15"/>
  <c r="K21" i="15"/>
  <c r="K20" i="15"/>
  <c r="K19" i="15"/>
  <c r="K18" i="15"/>
  <c r="K17" i="15"/>
  <c r="K16" i="15"/>
  <c r="K15" i="15"/>
  <c r="K14" i="15"/>
  <c r="K13" i="15"/>
  <c r="K12" i="15"/>
  <c r="K11" i="15"/>
  <c r="K10" i="15"/>
  <c r="K9" i="15"/>
  <c r="K8" i="15"/>
  <c r="K7" i="15"/>
  <c r="U6" i="15"/>
  <c r="K6" i="15"/>
  <c r="U210" i="13"/>
  <c r="U209" i="13"/>
  <c r="U208" i="13"/>
  <c r="U207" i="13"/>
  <c r="U206" i="13"/>
  <c r="U205" i="13"/>
  <c r="U204" i="13"/>
  <c r="U203" i="13"/>
  <c r="U202" i="13"/>
  <c r="U201" i="13"/>
  <c r="U200" i="13"/>
  <c r="U199" i="13"/>
  <c r="U198" i="13"/>
  <c r="U197" i="13"/>
  <c r="U196" i="13"/>
  <c r="U195" i="13"/>
  <c r="U194" i="13"/>
  <c r="U193" i="13"/>
  <c r="U192" i="13"/>
  <c r="U191" i="13"/>
  <c r="U190" i="13"/>
  <c r="U189" i="13"/>
  <c r="U188" i="13"/>
  <c r="U187" i="13"/>
  <c r="U186" i="13"/>
  <c r="U174" i="13"/>
  <c r="U173" i="13"/>
  <c r="U172" i="13"/>
  <c r="U171" i="13"/>
  <c r="U170" i="13"/>
  <c r="U169" i="13"/>
  <c r="U168" i="13"/>
  <c r="U167" i="13"/>
  <c r="U166" i="13"/>
  <c r="U165" i="13"/>
  <c r="U164" i="13"/>
  <c r="U163" i="13"/>
  <c r="U162" i="13"/>
  <c r="U161" i="13"/>
  <c r="U160" i="13"/>
  <c r="U159" i="13"/>
  <c r="U158" i="13"/>
  <c r="U157" i="13"/>
  <c r="U156" i="13"/>
  <c r="U155" i="13"/>
  <c r="U154" i="13"/>
  <c r="U153" i="13"/>
  <c r="U152" i="13"/>
  <c r="U151" i="13"/>
  <c r="U150" i="13"/>
  <c r="U138" i="13"/>
  <c r="U137" i="13"/>
  <c r="U136" i="13"/>
  <c r="U135" i="13"/>
  <c r="U134" i="13"/>
  <c r="U133" i="13"/>
  <c r="U132" i="13"/>
  <c r="U131" i="13"/>
  <c r="U130" i="13"/>
  <c r="U129" i="13"/>
  <c r="U128" i="13"/>
  <c r="U127" i="13"/>
  <c r="U126" i="13"/>
  <c r="U125" i="13"/>
  <c r="U124" i="13"/>
  <c r="U123" i="13"/>
  <c r="U122" i="13"/>
  <c r="U121" i="13"/>
  <c r="U120" i="13"/>
  <c r="U119" i="13"/>
  <c r="U118" i="13"/>
  <c r="U117" i="13"/>
  <c r="U116" i="13"/>
  <c r="U115" i="13"/>
  <c r="U114" i="13"/>
  <c r="U102" i="13"/>
  <c r="U101" i="13"/>
  <c r="U100" i="13"/>
  <c r="U99" i="13"/>
  <c r="U98" i="13"/>
  <c r="U97" i="13"/>
  <c r="U96" i="13"/>
  <c r="U95" i="13"/>
  <c r="U94" i="13"/>
  <c r="U93" i="13"/>
  <c r="U92" i="13"/>
  <c r="U91" i="13"/>
  <c r="U90" i="13"/>
  <c r="U89" i="13"/>
  <c r="U88" i="13"/>
  <c r="U87" i="13"/>
  <c r="U86" i="13"/>
  <c r="U85" i="13"/>
  <c r="U84" i="13"/>
  <c r="U83" i="13"/>
  <c r="U82" i="13"/>
  <c r="U81" i="13"/>
  <c r="U80" i="13"/>
  <c r="U79" i="13"/>
  <c r="U78" i="13"/>
  <c r="U66" i="13"/>
  <c r="U65" i="13"/>
  <c r="U64" i="13"/>
  <c r="U63" i="13"/>
  <c r="U62" i="13"/>
  <c r="U61" i="13"/>
  <c r="U60" i="13"/>
  <c r="U59" i="13"/>
  <c r="U58" i="13"/>
  <c r="U57" i="13"/>
  <c r="U56" i="13"/>
  <c r="U55" i="13"/>
  <c r="U54" i="13"/>
  <c r="U53" i="13"/>
  <c r="U52" i="13"/>
  <c r="U51" i="13"/>
  <c r="U50" i="13"/>
  <c r="U49" i="13"/>
  <c r="U48" i="13"/>
  <c r="U47" i="13"/>
  <c r="U46" i="13"/>
  <c r="U45" i="13"/>
  <c r="U44" i="13"/>
  <c r="U43" i="13"/>
  <c r="U42" i="13"/>
  <c r="U30" i="13"/>
  <c r="U29" i="13"/>
  <c r="U28" i="13"/>
  <c r="U27" i="13"/>
  <c r="U26" i="13"/>
  <c r="U25" i="13"/>
  <c r="U24" i="13"/>
  <c r="U23" i="13"/>
  <c r="U22" i="13"/>
  <c r="U21" i="13"/>
  <c r="U20" i="13"/>
  <c r="U19" i="13"/>
  <c r="U18" i="13"/>
  <c r="U17" i="13"/>
  <c r="U16" i="13"/>
  <c r="U15" i="13"/>
  <c r="U14" i="13"/>
  <c r="U13" i="13"/>
  <c r="U12" i="13"/>
  <c r="U11" i="13"/>
  <c r="U10" i="13"/>
  <c r="U9" i="13"/>
  <c r="U8" i="13"/>
  <c r="U7" i="13"/>
  <c r="U6" i="13"/>
  <c r="K210" i="13"/>
  <c r="K209" i="13"/>
  <c r="K208" i="13"/>
  <c r="K207" i="13"/>
  <c r="K206" i="13"/>
  <c r="K205" i="13"/>
  <c r="K204" i="13"/>
  <c r="K203" i="13"/>
  <c r="K202" i="13"/>
  <c r="K201" i="13"/>
  <c r="K200" i="13"/>
  <c r="K199" i="13"/>
  <c r="K198" i="13"/>
  <c r="K197" i="13"/>
  <c r="K196" i="13"/>
  <c r="K195" i="13"/>
  <c r="K194" i="13"/>
  <c r="K193" i="13"/>
  <c r="K192" i="13"/>
  <c r="K191" i="13"/>
  <c r="K190" i="13"/>
  <c r="K189" i="13"/>
  <c r="K188" i="13"/>
  <c r="K187" i="13"/>
  <c r="K186" i="13"/>
  <c r="K174" i="13"/>
  <c r="K173" i="13"/>
  <c r="K172" i="13"/>
  <c r="K171" i="13"/>
  <c r="K170" i="13"/>
  <c r="K169" i="13"/>
  <c r="K168" i="13"/>
  <c r="K167" i="13"/>
  <c r="K166" i="13"/>
  <c r="K165" i="13"/>
  <c r="K164" i="13"/>
  <c r="K163" i="13"/>
  <c r="K162" i="13"/>
  <c r="K161" i="13"/>
  <c r="K160" i="13"/>
  <c r="K159" i="13"/>
  <c r="K158" i="13"/>
  <c r="K157" i="13"/>
  <c r="K156" i="13"/>
  <c r="K155" i="13"/>
  <c r="K154" i="13"/>
  <c r="K153" i="13"/>
  <c r="K152" i="13"/>
  <c r="K151" i="13"/>
  <c r="K150" i="13"/>
  <c r="K138" i="13"/>
  <c r="K137" i="13"/>
  <c r="K136" i="13"/>
  <c r="K135" i="13"/>
  <c r="K134" i="13"/>
  <c r="K133" i="13"/>
  <c r="K132" i="13"/>
  <c r="K131" i="13"/>
  <c r="K130" i="13"/>
  <c r="K129" i="13"/>
  <c r="K128" i="13"/>
  <c r="K127" i="13"/>
  <c r="K126" i="13"/>
  <c r="K125" i="13"/>
  <c r="K124" i="13"/>
  <c r="K123" i="13"/>
  <c r="K122" i="13"/>
  <c r="K121" i="13"/>
  <c r="K120" i="13"/>
  <c r="K119" i="13"/>
  <c r="K118" i="13"/>
  <c r="K117" i="13"/>
  <c r="K116" i="13"/>
  <c r="K115" i="13"/>
  <c r="K114" i="13"/>
  <c r="K102" i="13"/>
  <c r="K101" i="13"/>
  <c r="K100" i="13"/>
  <c r="K99" i="13"/>
  <c r="K98" i="13"/>
  <c r="K97" i="13"/>
  <c r="K96" i="13"/>
  <c r="K95" i="13"/>
  <c r="K94" i="13"/>
  <c r="K93" i="13"/>
  <c r="K92" i="13"/>
  <c r="K91" i="13"/>
  <c r="K90" i="13"/>
  <c r="K89" i="13"/>
  <c r="K88" i="13"/>
  <c r="K87" i="13"/>
  <c r="K86" i="13"/>
  <c r="K85" i="13"/>
  <c r="K84" i="13"/>
  <c r="K83" i="13"/>
  <c r="K82" i="13"/>
  <c r="K81" i="13"/>
  <c r="K80" i="13"/>
  <c r="K79" i="13"/>
  <c r="K78" i="13"/>
  <c r="K66" i="13"/>
  <c r="K65" i="13"/>
  <c r="K64" i="13"/>
  <c r="K63" i="13"/>
  <c r="K62" i="13"/>
  <c r="K61" i="13"/>
  <c r="K60" i="13"/>
  <c r="K59" i="13"/>
  <c r="K58" i="13"/>
  <c r="K57" i="13"/>
  <c r="K56" i="13"/>
  <c r="K55" i="13"/>
  <c r="K54" i="13"/>
  <c r="K53" i="13"/>
  <c r="K52" i="13"/>
  <c r="K51" i="13"/>
  <c r="K50" i="13"/>
  <c r="K49" i="13"/>
  <c r="K48" i="13"/>
  <c r="K47" i="13"/>
  <c r="K46" i="13"/>
  <c r="K45" i="13"/>
  <c r="K44" i="13"/>
  <c r="K43" i="13"/>
  <c r="K42" i="13"/>
  <c r="K30" i="13"/>
  <c r="K29" i="13"/>
  <c r="K28" i="13"/>
  <c r="K27" i="13"/>
  <c r="K26" i="13"/>
  <c r="K25" i="13"/>
  <c r="K24" i="13"/>
  <c r="K23" i="13"/>
  <c r="K22" i="13"/>
  <c r="K21" i="13"/>
  <c r="K20" i="13"/>
  <c r="K19" i="13"/>
  <c r="K18" i="13"/>
  <c r="K17" i="13"/>
  <c r="K16" i="13"/>
  <c r="K15" i="13"/>
  <c r="K14" i="13"/>
  <c r="K13" i="13"/>
  <c r="K12" i="13"/>
  <c r="K11" i="13"/>
  <c r="K10" i="13"/>
  <c r="K9" i="13"/>
  <c r="K8" i="13"/>
  <c r="K7" i="13"/>
  <c r="K6"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30" i="13"/>
  <c r="F29" i="13"/>
  <c r="F28" i="13"/>
  <c r="F27" i="13"/>
  <c r="F26" i="13"/>
  <c r="F25" i="13"/>
  <c r="F24" i="13"/>
  <c r="F23" i="13"/>
  <c r="F22" i="13"/>
  <c r="F21" i="13"/>
  <c r="F20" i="13"/>
  <c r="F19" i="13"/>
  <c r="F18" i="13"/>
  <c r="F17" i="13"/>
  <c r="F16" i="13"/>
  <c r="F15" i="13"/>
  <c r="F14" i="13"/>
  <c r="F13" i="13"/>
  <c r="F12" i="13"/>
  <c r="F11" i="13"/>
  <c r="F10" i="13"/>
  <c r="F9" i="13"/>
  <c r="F8" i="13"/>
  <c r="F7" i="13"/>
  <c r="N207" i="15"/>
  <c r="N210" i="15"/>
  <c r="N209" i="15"/>
  <c r="N208" i="15"/>
  <c r="N206" i="15"/>
  <c r="N205" i="15"/>
  <c r="N204" i="15"/>
  <c r="N203" i="15"/>
  <c r="N202" i="15"/>
  <c r="N201" i="15"/>
  <c r="N200" i="15"/>
  <c r="N199" i="15"/>
  <c r="N198" i="15"/>
  <c r="N197" i="15"/>
  <c r="N196" i="15"/>
  <c r="N195" i="15"/>
  <c r="N194" i="15"/>
  <c r="N193" i="15"/>
  <c r="N192" i="15"/>
  <c r="N191" i="15"/>
  <c r="N190" i="15"/>
  <c r="N189" i="15"/>
  <c r="N188" i="15"/>
  <c r="N187" i="15"/>
  <c r="N186" i="15"/>
  <c r="N174" i="15"/>
  <c r="N173" i="15"/>
  <c r="N172" i="15"/>
  <c r="N171" i="15"/>
  <c r="N170" i="15"/>
  <c r="N169" i="15"/>
  <c r="N168" i="15"/>
  <c r="N167" i="15"/>
  <c r="N166" i="15"/>
  <c r="N165" i="15"/>
  <c r="N164" i="15"/>
  <c r="N163" i="15"/>
  <c r="N162" i="15"/>
  <c r="N161" i="15"/>
  <c r="N160" i="15"/>
  <c r="N159" i="15"/>
  <c r="N158" i="15"/>
  <c r="N157" i="15"/>
  <c r="N156" i="15"/>
  <c r="N155" i="15"/>
  <c r="N154" i="15"/>
  <c r="N153" i="15"/>
  <c r="N152" i="15"/>
  <c r="N151" i="15"/>
  <c r="N150" i="15"/>
  <c r="N138" i="15"/>
  <c r="N137" i="15"/>
  <c r="N136" i="15"/>
  <c r="N135" i="15"/>
  <c r="N134" i="15"/>
  <c r="N133" i="15"/>
  <c r="N132" i="15"/>
  <c r="N131" i="15"/>
  <c r="N130" i="15"/>
  <c r="N129" i="15"/>
  <c r="N128" i="15"/>
  <c r="N127" i="15"/>
  <c r="N126" i="15"/>
  <c r="N125" i="15"/>
  <c r="N124" i="15"/>
  <c r="N123" i="15"/>
  <c r="N122" i="15"/>
  <c r="N121" i="15"/>
  <c r="N120" i="15"/>
  <c r="N119" i="15"/>
  <c r="N118" i="15"/>
  <c r="N117" i="15"/>
  <c r="N116" i="15"/>
  <c r="N115" i="15"/>
  <c r="N114" i="15"/>
  <c r="N102" i="15"/>
  <c r="N101" i="15"/>
  <c r="N100" i="15"/>
  <c r="N99" i="15"/>
  <c r="N98" i="15"/>
  <c r="N97" i="15"/>
  <c r="N96" i="15"/>
  <c r="N95" i="15"/>
  <c r="N94" i="15"/>
  <c r="N93" i="15"/>
  <c r="N92" i="15"/>
  <c r="N91" i="15"/>
  <c r="N90" i="15"/>
  <c r="N89" i="15"/>
  <c r="N88" i="15"/>
  <c r="N87" i="15"/>
  <c r="N86" i="15"/>
  <c r="N85" i="15"/>
  <c r="N84" i="15"/>
  <c r="N83" i="15"/>
  <c r="N82" i="15"/>
  <c r="N81" i="15"/>
  <c r="N80" i="15"/>
  <c r="N79" i="15"/>
  <c r="N78" i="15"/>
  <c r="N66" i="15"/>
  <c r="N65" i="15"/>
  <c r="N64" i="15"/>
  <c r="N63" i="15"/>
  <c r="N62" i="15"/>
  <c r="N61" i="15"/>
  <c r="N60" i="15"/>
  <c r="N59" i="15"/>
  <c r="N58" i="15"/>
  <c r="N57" i="15"/>
  <c r="N56" i="15"/>
  <c r="N55" i="15"/>
  <c r="N54" i="15"/>
  <c r="N53" i="15"/>
  <c r="N52" i="15"/>
  <c r="N51" i="15"/>
  <c r="N50" i="15"/>
  <c r="N49" i="15"/>
  <c r="N48" i="15"/>
  <c r="N47" i="15"/>
  <c r="N46" i="15"/>
  <c r="N45" i="15"/>
  <c r="N44" i="15"/>
  <c r="N43" i="15"/>
  <c r="N42" i="15"/>
  <c r="N30" i="15"/>
  <c r="N29" i="15"/>
  <c r="N28" i="15"/>
  <c r="N27" i="15"/>
  <c r="N26" i="15"/>
  <c r="N25" i="15"/>
  <c r="N24" i="15"/>
  <c r="N23" i="15"/>
  <c r="N22" i="15"/>
  <c r="N21" i="15"/>
  <c r="N20" i="15"/>
  <c r="N19" i="15"/>
  <c r="N18" i="15"/>
  <c r="N17" i="15"/>
  <c r="N16" i="15"/>
  <c r="N15" i="15"/>
  <c r="N14" i="15"/>
  <c r="N13" i="15"/>
  <c r="N12" i="15"/>
  <c r="N11" i="15"/>
  <c r="N10" i="15"/>
  <c r="N9" i="15"/>
  <c r="N8" i="15"/>
  <c r="N7" i="15"/>
  <c r="F210" i="15"/>
  <c r="F209" i="15"/>
  <c r="F208" i="15"/>
  <c r="F207" i="15"/>
  <c r="F206" i="15"/>
  <c r="F205" i="15"/>
  <c r="F204" i="15"/>
  <c r="F203" i="15"/>
  <c r="F202" i="15"/>
  <c r="F201" i="15"/>
  <c r="F200" i="15"/>
  <c r="F199" i="15"/>
  <c r="F198" i="15"/>
  <c r="F197" i="15"/>
  <c r="F196" i="15"/>
  <c r="F195" i="15"/>
  <c r="F194" i="15"/>
  <c r="F193" i="15"/>
  <c r="F192" i="15"/>
  <c r="F191" i="15"/>
  <c r="F190" i="15"/>
  <c r="F189" i="15"/>
  <c r="F188" i="15"/>
  <c r="F187" i="15"/>
  <c r="F186" i="15"/>
  <c r="F174" i="15"/>
  <c r="F173" i="15"/>
  <c r="F172" i="15"/>
  <c r="F171" i="15"/>
  <c r="F170" i="15"/>
  <c r="F169" i="15"/>
  <c r="F168" i="15"/>
  <c r="F167" i="15"/>
  <c r="F166" i="15"/>
  <c r="F165" i="15"/>
  <c r="F164" i="15"/>
  <c r="F163" i="15"/>
  <c r="F162" i="15"/>
  <c r="F161" i="15"/>
  <c r="F160" i="15"/>
  <c r="F159" i="15"/>
  <c r="F158" i="15"/>
  <c r="F157" i="15"/>
  <c r="F156" i="15"/>
  <c r="F155" i="15"/>
  <c r="F154" i="15"/>
  <c r="F153" i="15"/>
  <c r="F152" i="15"/>
  <c r="F151" i="15"/>
  <c r="F150" i="15"/>
  <c r="F138" i="15"/>
  <c r="F137" i="15"/>
  <c r="F136" i="15"/>
  <c r="F135" i="15"/>
  <c r="F134" i="15"/>
  <c r="F133" i="15"/>
  <c r="F132" i="15"/>
  <c r="F131" i="15"/>
  <c r="F130" i="15"/>
  <c r="F129" i="15"/>
  <c r="F128" i="15"/>
  <c r="F127" i="15"/>
  <c r="F126" i="15"/>
  <c r="F125" i="15"/>
  <c r="F124" i="15"/>
  <c r="F123" i="15"/>
  <c r="F122" i="15"/>
  <c r="F121" i="15"/>
  <c r="F120" i="15"/>
  <c r="F119" i="15"/>
  <c r="F118" i="15"/>
  <c r="F117" i="15"/>
  <c r="F116" i="15"/>
  <c r="F115" i="15"/>
  <c r="F114" i="15"/>
  <c r="F102" i="15"/>
  <c r="F101" i="15"/>
  <c r="F100" i="15"/>
  <c r="F99" i="15"/>
  <c r="F98" i="15"/>
  <c r="F97" i="15"/>
  <c r="F96" i="15"/>
  <c r="F95" i="15"/>
  <c r="F94" i="15"/>
  <c r="F93" i="15"/>
  <c r="F92" i="15"/>
  <c r="F91" i="15"/>
  <c r="F90" i="15"/>
  <c r="F89" i="15"/>
  <c r="F88" i="15"/>
  <c r="F87" i="15"/>
  <c r="F86" i="15"/>
  <c r="F85" i="15"/>
  <c r="F84" i="15"/>
  <c r="F83" i="15"/>
  <c r="F82" i="15"/>
  <c r="F81" i="15"/>
  <c r="F80" i="15"/>
  <c r="F79" i="15"/>
  <c r="F78"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30" i="15"/>
  <c r="F29" i="15"/>
  <c r="F28" i="15"/>
  <c r="F27" i="15"/>
  <c r="F26" i="15"/>
  <c r="F25" i="15"/>
  <c r="F24" i="15"/>
  <c r="F23" i="15"/>
  <c r="F22" i="15"/>
  <c r="F21" i="15"/>
  <c r="F20" i="15"/>
  <c r="F19" i="15"/>
  <c r="F18" i="15"/>
  <c r="F17" i="15"/>
  <c r="F16" i="15"/>
  <c r="F15" i="15"/>
  <c r="F14" i="15"/>
  <c r="F13" i="15"/>
  <c r="F12" i="15"/>
  <c r="F11" i="15"/>
  <c r="F10" i="15"/>
  <c r="F9" i="15"/>
  <c r="F8" i="15"/>
  <c r="F7" i="15"/>
  <c r="N210" i="13"/>
  <c r="N209" i="13"/>
  <c r="N208" i="13"/>
  <c r="N207" i="13"/>
  <c r="N206" i="13"/>
  <c r="N205" i="13"/>
  <c r="N204" i="13"/>
  <c r="N203" i="13"/>
  <c r="N202" i="13"/>
  <c r="N201" i="13"/>
  <c r="N200" i="13"/>
  <c r="N199" i="13"/>
  <c r="N198" i="13"/>
  <c r="N197" i="13"/>
  <c r="N196" i="13"/>
  <c r="N195" i="13"/>
  <c r="N194" i="13"/>
  <c r="N193" i="13"/>
  <c r="N192" i="13"/>
  <c r="N191" i="13"/>
  <c r="N190" i="13"/>
  <c r="N189" i="13"/>
  <c r="N188" i="13"/>
  <c r="N187" i="13"/>
  <c r="N186" i="13"/>
  <c r="N174" i="13"/>
  <c r="N173" i="13"/>
  <c r="N172" i="13"/>
  <c r="N171" i="13"/>
  <c r="N170" i="13"/>
  <c r="N169" i="13"/>
  <c r="N168" i="13"/>
  <c r="N167" i="13"/>
  <c r="N166" i="13"/>
  <c r="N165" i="13"/>
  <c r="N164" i="13"/>
  <c r="N163" i="13"/>
  <c r="N162" i="13"/>
  <c r="N161" i="13"/>
  <c r="N160" i="13"/>
  <c r="N159" i="13"/>
  <c r="N158" i="13"/>
  <c r="N157" i="13"/>
  <c r="N156" i="13"/>
  <c r="N155" i="13"/>
  <c r="N154" i="13"/>
  <c r="N153" i="13"/>
  <c r="N152" i="13"/>
  <c r="N151" i="13"/>
  <c r="N150" i="13"/>
  <c r="N138" i="13"/>
  <c r="N137" i="13"/>
  <c r="N136" i="13"/>
  <c r="N135" i="13"/>
  <c r="N134" i="13"/>
  <c r="N133" i="13"/>
  <c r="N132" i="13"/>
  <c r="N131" i="13"/>
  <c r="N130" i="13"/>
  <c r="N129" i="13"/>
  <c r="N128" i="13"/>
  <c r="N127" i="13"/>
  <c r="N126" i="13"/>
  <c r="N125" i="13"/>
  <c r="N124" i="13"/>
  <c r="N123" i="13"/>
  <c r="N122" i="13"/>
  <c r="N121" i="13"/>
  <c r="N120" i="13"/>
  <c r="N119" i="13"/>
  <c r="N118" i="13"/>
  <c r="N117" i="13"/>
  <c r="N116" i="13"/>
  <c r="N115" i="13"/>
  <c r="N114" i="13"/>
  <c r="N102" i="13"/>
  <c r="N101" i="13"/>
  <c r="N100" i="13"/>
  <c r="N99" i="13"/>
  <c r="N98" i="13"/>
  <c r="N97" i="13"/>
  <c r="N96" i="13"/>
  <c r="N95" i="13"/>
  <c r="N94" i="13"/>
  <c r="N93" i="13"/>
  <c r="N92" i="13"/>
  <c r="N91" i="13"/>
  <c r="N90" i="13"/>
  <c r="N89" i="13"/>
  <c r="N88" i="13"/>
  <c r="N87" i="13"/>
  <c r="N86" i="13"/>
  <c r="N85" i="13"/>
  <c r="N84" i="13"/>
  <c r="N83" i="13"/>
  <c r="N82" i="13"/>
  <c r="N81" i="13"/>
  <c r="N80" i="13"/>
  <c r="N79" i="13"/>
  <c r="N78" i="13"/>
  <c r="N66" i="13"/>
  <c r="N65" i="13"/>
  <c r="N64" i="13"/>
  <c r="N63" i="13"/>
  <c r="N62" i="13"/>
  <c r="N61" i="13"/>
  <c r="N60" i="13"/>
  <c r="N59" i="13"/>
  <c r="N58" i="13"/>
  <c r="N57" i="13"/>
  <c r="N56" i="13"/>
  <c r="N55" i="13"/>
  <c r="N54" i="13"/>
  <c r="N53" i="13"/>
  <c r="N52" i="13"/>
  <c r="N51" i="13"/>
  <c r="N50" i="13"/>
  <c r="N49" i="13"/>
  <c r="N48" i="13"/>
  <c r="N47" i="13"/>
  <c r="N46" i="13"/>
  <c r="N45" i="13"/>
  <c r="N44" i="13"/>
  <c r="N43" i="13"/>
  <c r="N42" i="13"/>
  <c r="N30" i="13"/>
  <c r="N29" i="13"/>
  <c r="N28" i="13"/>
  <c r="N27" i="13"/>
  <c r="N26" i="13"/>
  <c r="N25" i="13"/>
  <c r="N24" i="13"/>
  <c r="N23" i="13"/>
  <c r="N22" i="13"/>
  <c r="N21" i="13"/>
  <c r="N20" i="13"/>
  <c r="N19" i="13"/>
  <c r="N18" i="13"/>
  <c r="N17" i="13"/>
  <c r="N16" i="13"/>
  <c r="N15" i="13"/>
  <c r="N14" i="13"/>
  <c r="N13" i="13"/>
  <c r="N12" i="13"/>
  <c r="N11" i="13"/>
  <c r="N10" i="13"/>
  <c r="N9" i="13"/>
  <c r="N8" i="13"/>
  <c r="N7" i="13"/>
  <c r="F42" i="4"/>
  <c r="N47" i="4"/>
  <c r="N30" i="4"/>
  <c r="N29" i="4"/>
  <c r="N28" i="4"/>
  <c r="N27" i="4"/>
  <c r="N26" i="4"/>
  <c r="N25" i="4"/>
  <c r="N24" i="4"/>
  <c r="N23" i="4"/>
  <c r="N22" i="4"/>
  <c r="N21" i="4"/>
  <c r="F30" i="4"/>
  <c r="F29" i="4"/>
  <c r="F28" i="4"/>
  <c r="F27" i="4"/>
  <c r="F26" i="4"/>
  <c r="F25" i="4"/>
  <c r="F24" i="4"/>
  <c r="F23" i="4"/>
  <c r="F22" i="4"/>
  <c r="F21" i="4"/>
  <c r="F20" i="4"/>
  <c r="F19" i="4"/>
  <c r="F18" i="4"/>
  <c r="F17" i="4"/>
  <c r="F16" i="4"/>
  <c r="F15" i="4"/>
  <c r="F14" i="4"/>
  <c r="F13" i="4"/>
  <c r="F12" i="4"/>
  <c r="F11" i="4"/>
  <c r="F10" i="4"/>
  <c r="F9" i="4"/>
  <c r="F8" i="4"/>
  <c r="F7" i="4"/>
  <c r="F6" i="4"/>
  <c r="N6" i="15"/>
  <c r="F6" i="15"/>
  <c r="N6" i="13"/>
  <c r="F6" i="13"/>
  <c r="R182" i="15"/>
  <c r="R146" i="15"/>
  <c r="R110" i="15"/>
  <c r="R74" i="15"/>
  <c r="R146" i="13"/>
  <c r="R110" i="13"/>
  <c r="R74" i="13"/>
  <c r="R182" i="4"/>
  <c r="R146" i="4"/>
  <c r="R110" i="4"/>
  <c r="R74" i="4"/>
  <c r="U17" i="4"/>
  <c r="N17" i="4"/>
  <c r="I101" i="1"/>
  <c r="R100" i="1" s="1"/>
  <c r="R70" i="1"/>
  <c r="I72" i="1"/>
  <c r="F72" i="1"/>
  <c r="M76" i="1"/>
  <c r="M77" i="1"/>
  <c r="M79" i="1"/>
  <c r="M80" i="1"/>
  <c r="M81" i="1"/>
  <c r="M82" i="1"/>
  <c r="M83" i="1"/>
  <c r="M84" i="1"/>
  <c r="M85" i="1"/>
  <c r="M86" i="1"/>
  <c r="M87" i="1"/>
  <c r="M88" i="1"/>
  <c r="M89" i="1"/>
  <c r="M90" i="1"/>
  <c r="M91" i="1"/>
  <c r="M92" i="1"/>
  <c r="M93" i="1"/>
  <c r="E76" i="1"/>
  <c r="E77" i="1"/>
  <c r="E79" i="1"/>
  <c r="E80" i="1"/>
  <c r="E81" i="1"/>
  <c r="E82" i="1"/>
  <c r="E83" i="1"/>
  <c r="E84" i="1"/>
  <c r="E85" i="1"/>
  <c r="E86" i="1"/>
  <c r="E87" i="1"/>
  <c r="E88" i="1"/>
  <c r="E89" i="1"/>
  <c r="E90" i="1"/>
  <c r="E91" i="1"/>
  <c r="E92" i="1"/>
  <c r="E93" i="1"/>
  <c r="E75" i="1"/>
  <c r="I146" i="15"/>
  <c r="R145" i="15" s="1"/>
  <c r="I110" i="15"/>
  <c r="I111" i="15" s="1"/>
  <c r="I74" i="15"/>
  <c r="R73" i="15" s="1"/>
  <c r="R37" i="15"/>
  <c r="I182" i="15"/>
  <c r="R181" i="15" s="1"/>
  <c r="I3" i="15"/>
  <c r="F3" i="15"/>
  <c r="R1" i="15"/>
  <c r="I3" i="13"/>
  <c r="F3" i="13"/>
  <c r="R1" i="13"/>
  <c r="F3" i="4"/>
  <c r="I3" i="4"/>
  <c r="R1" i="4"/>
  <c r="E7" i="20"/>
  <c r="F6" i="20"/>
  <c r="K5" i="20"/>
  <c r="F147" i="15" l="1"/>
  <c r="I147" i="15"/>
  <c r="F75" i="15"/>
  <c r="I75" i="15"/>
  <c r="F183" i="15"/>
  <c r="F102" i="1"/>
  <c r="I102" i="1"/>
  <c r="R109" i="15"/>
  <c r="F111" i="15"/>
  <c r="F39" i="15"/>
  <c r="I39" i="15"/>
  <c r="I183" i="15"/>
  <c r="K18" i="20"/>
  <c r="I18" i="20"/>
  <c r="H18" i="20"/>
  <c r="F18" i="20"/>
  <c r="E18" i="20"/>
  <c r="C18" i="20"/>
  <c r="N17" i="20"/>
  <c r="L17" i="20"/>
  <c r="N16" i="20"/>
  <c r="L16" i="20"/>
  <c r="N15" i="20"/>
  <c r="L15" i="20"/>
  <c r="L18" i="20" l="1"/>
  <c r="N18" i="20"/>
  <c r="F48" i="16" l="1"/>
  <c r="H48" i="16" s="1"/>
  <c r="F47" i="16"/>
  <c r="H47" i="16" s="1"/>
  <c r="F46" i="16"/>
  <c r="H46" i="16" s="1"/>
  <c r="F45" i="16"/>
  <c r="H45" i="16" s="1"/>
  <c r="F44" i="16"/>
  <c r="H44" i="16" s="1"/>
  <c r="F43" i="16"/>
  <c r="H43" i="16" s="1"/>
  <c r="F42" i="16"/>
  <c r="H42" i="16" s="1"/>
  <c r="F41" i="16"/>
  <c r="H41" i="16" s="1"/>
  <c r="F40" i="16"/>
  <c r="H40" i="16" s="1"/>
  <c r="F39" i="16"/>
  <c r="H39" i="16" s="1"/>
  <c r="F38" i="16"/>
  <c r="H38" i="16" s="1"/>
  <c r="F37" i="16"/>
  <c r="H37" i="16" s="1"/>
  <c r="F36" i="16"/>
  <c r="H36" i="16" s="1"/>
  <c r="F35" i="16"/>
  <c r="H35" i="16" s="1"/>
  <c r="F34" i="16"/>
  <c r="H34" i="16" s="1"/>
  <c r="F33" i="16"/>
  <c r="H33" i="16" s="1"/>
  <c r="F32" i="16"/>
  <c r="H32" i="16" s="1"/>
  <c r="F31" i="16"/>
  <c r="H31" i="16" s="1"/>
  <c r="F30" i="16"/>
  <c r="H30" i="16" s="1"/>
  <c r="F29" i="16"/>
  <c r="H29" i="16" s="1"/>
  <c r="F28" i="16"/>
  <c r="H28" i="16" s="1"/>
  <c r="F27" i="16"/>
  <c r="H27" i="16" s="1"/>
  <c r="F26" i="16"/>
  <c r="H26" i="16" s="1"/>
  <c r="F25" i="16"/>
  <c r="H25" i="16" s="1"/>
  <c r="F24" i="16"/>
  <c r="H24" i="16" s="1"/>
  <c r="F23" i="16"/>
  <c r="H23" i="16" s="1"/>
  <c r="F22" i="16"/>
  <c r="H22" i="16" s="1"/>
  <c r="F21" i="16"/>
  <c r="H21" i="16" s="1"/>
  <c r="F20" i="16"/>
  <c r="H20" i="16" s="1"/>
  <c r="F19" i="16"/>
  <c r="M187" i="13" l="1"/>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187" i="15"/>
  <c r="M188" i="15"/>
  <c r="M189" i="15"/>
  <c r="M190" i="15"/>
  <c r="M191" i="15"/>
  <c r="M192" i="15"/>
  <c r="M193" i="15"/>
  <c r="M194" i="15"/>
  <c r="M195" i="15"/>
  <c r="M196" i="15"/>
  <c r="M197" i="15"/>
  <c r="M198" i="15"/>
  <c r="M199" i="15"/>
  <c r="M200" i="15"/>
  <c r="M201" i="15"/>
  <c r="M202" i="15"/>
  <c r="M203" i="15"/>
  <c r="M204" i="15"/>
  <c r="M205" i="15"/>
  <c r="M206" i="15"/>
  <c r="M207" i="15"/>
  <c r="M208" i="15"/>
  <c r="M209" i="15"/>
  <c r="M210" i="15"/>
  <c r="M187" i="4"/>
  <c r="M188" i="4"/>
  <c r="M189" i="4"/>
  <c r="M190" i="4"/>
  <c r="M191" i="4"/>
  <c r="M192" i="4"/>
  <c r="M193" i="4"/>
  <c r="M194" i="4"/>
  <c r="M195" i="4"/>
  <c r="M196" i="4"/>
  <c r="M197" i="4"/>
  <c r="M198" i="4"/>
  <c r="M199" i="4"/>
  <c r="M200" i="4"/>
  <c r="M201" i="4"/>
  <c r="M202" i="4"/>
  <c r="M203" i="4"/>
  <c r="M204" i="4"/>
  <c r="M205" i="4"/>
  <c r="M206" i="4"/>
  <c r="M207" i="4"/>
  <c r="M208" i="4"/>
  <c r="M209" i="4"/>
  <c r="M210" i="4"/>
  <c r="M186" i="13"/>
  <c r="M186" i="15"/>
  <c r="M186" i="4"/>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51" i="15"/>
  <c r="M152" i="15"/>
  <c r="M153" i="15"/>
  <c r="M154" i="15"/>
  <c r="M155" i="15"/>
  <c r="M156" i="15"/>
  <c r="M157" i="15"/>
  <c r="M158" i="15"/>
  <c r="M159" i="15"/>
  <c r="M160" i="15"/>
  <c r="M161" i="15"/>
  <c r="M162" i="15"/>
  <c r="M163" i="15"/>
  <c r="M164" i="15"/>
  <c r="M165" i="15"/>
  <c r="M166" i="15"/>
  <c r="M167" i="15"/>
  <c r="M168" i="15"/>
  <c r="M169" i="15"/>
  <c r="M170" i="15"/>
  <c r="M171" i="15"/>
  <c r="M172" i="15"/>
  <c r="M173" i="15"/>
  <c r="M174" i="15"/>
  <c r="M151" i="4"/>
  <c r="M152" i="4"/>
  <c r="M153" i="4"/>
  <c r="M154" i="4"/>
  <c r="M155" i="4"/>
  <c r="M156" i="4"/>
  <c r="M157" i="4"/>
  <c r="M158" i="4"/>
  <c r="M159" i="4"/>
  <c r="M160" i="4"/>
  <c r="M161" i="4"/>
  <c r="M162" i="4"/>
  <c r="M163" i="4"/>
  <c r="M164" i="4"/>
  <c r="M165" i="4"/>
  <c r="M166" i="4"/>
  <c r="M167" i="4"/>
  <c r="M168" i="4"/>
  <c r="M169" i="4"/>
  <c r="M170" i="4"/>
  <c r="M171" i="4"/>
  <c r="M172" i="4"/>
  <c r="M173" i="4"/>
  <c r="M174" i="4"/>
  <c r="M150" i="13"/>
  <c r="M150" i="15"/>
  <c r="M150" i="4"/>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15" i="15"/>
  <c r="M116" i="15"/>
  <c r="M117" i="15"/>
  <c r="M118" i="15"/>
  <c r="M119" i="15"/>
  <c r="M120" i="15"/>
  <c r="M121" i="15"/>
  <c r="M122" i="15"/>
  <c r="M123" i="15"/>
  <c r="M124" i="15"/>
  <c r="M125" i="15"/>
  <c r="M126" i="15"/>
  <c r="M127" i="15"/>
  <c r="M128" i="15"/>
  <c r="M129" i="15"/>
  <c r="M130" i="15"/>
  <c r="M131" i="15"/>
  <c r="M132" i="15"/>
  <c r="M133" i="15"/>
  <c r="M134" i="15"/>
  <c r="M135" i="15"/>
  <c r="M136" i="15"/>
  <c r="M137" i="15"/>
  <c r="M138" i="15"/>
  <c r="M115" i="4"/>
  <c r="M116" i="4"/>
  <c r="M117" i="4"/>
  <c r="M118" i="4"/>
  <c r="M119" i="4"/>
  <c r="M120" i="4"/>
  <c r="M121" i="4"/>
  <c r="M122" i="4"/>
  <c r="M123" i="4"/>
  <c r="M124" i="4"/>
  <c r="M125" i="4"/>
  <c r="M126" i="4"/>
  <c r="M127" i="4"/>
  <c r="M128" i="4"/>
  <c r="M129" i="4"/>
  <c r="M130" i="4"/>
  <c r="M131" i="4"/>
  <c r="M132" i="4"/>
  <c r="M133" i="4"/>
  <c r="M134" i="4"/>
  <c r="M135" i="4"/>
  <c r="M136" i="4"/>
  <c r="M137" i="4"/>
  <c r="M138" i="4"/>
  <c r="M114" i="13"/>
  <c r="M114" i="15"/>
  <c r="M114" i="4"/>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79" i="15"/>
  <c r="M80" i="15"/>
  <c r="M81" i="15"/>
  <c r="M82" i="15"/>
  <c r="M83" i="15"/>
  <c r="M84" i="15"/>
  <c r="M85" i="15"/>
  <c r="M86" i="15"/>
  <c r="M87" i="15"/>
  <c r="M88" i="15"/>
  <c r="M89" i="15"/>
  <c r="M90" i="15"/>
  <c r="M91" i="15"/>
  <c r="M92" i="15"/>
  <c r="M93" i="15"/>
  <c r="M94" i="15"/>
  <c r="M95" i="15"/>
  <c r="M96" i="15"/>
  <c r="M97" i="15"/>
  <c r="M98" i="15"/>
  <c r="M99" i="15"/>
  <c r="M100" i="15"/>
  <c r="M101" i="15"/>
  <c r="M102" i="15"/>
  <c r="M103" i="15"/>
  <c r="M79" i="4"/>
  <c r="M80" i="4"/>
  <c r="M81" i="4"/>
  <c r="M82" i="4"/>
  <c r="M83" i="4"/>
  <c r="M84" i="4"/>
  <c r="M85" i="4"/>
  <c r="M86" i="4"/>
  <c r="M87" i="4"/>
  <c r="M88" i="4"/>
  <c r="M89" i="4"/>
  <c r="M90" i="4"/>
  <c r="M91" i="4"/>
  <c r="M92" i="4"/>
  <c r="M93" i="4"/>
  <c r="M94" i="4"/>
  <c r="M95" i="4"/>
  <c r="M96" i="4"/>
  <c r="M97" i="4"/>
  <c r="M98" i="4"/>
  <c r="M99" i="4"/>
  <c r="M100" i="4"/>
  <c r="M101" i="4"/>
  <c r="M102" i="4"/>
  <c r="M103" i="4"/>
  <c r="M78" i="13"/>
  <c r="M78" i="15"/>
  <c r="M78" i="4"/>
  <c r="E210" i="13"/>
  <c r="E209" i="13"/>
  <c r="E208" i="13"/>
  <c r="E207" i="13"/>
  <c r="E206" i="13"/>
  <c r="E205" i="13"/>
  <c r="E204" i="13"/>
  <c r="E203" i="13"/>
  <c r="E202" i="13"/>
  <c r="E201" i="13"/>
  <c r="E200" i="13"/>
  <c r="E199" i="13"/>
  <c r="E198" i="13"/>
  <c r="E197" i="13"/>
  <c r="E196" i="13"/>
  <c r="E195" i="13"/>
  <c r="E194" i="13"/>
  <c r="E193" i="13"/>
  <c r="E192" i="13"/>
  <c r="E191" i="13"/>
  <c r="E190" i="13"/>
  <c r="E189" i="13"/>
  <c r="E188" i="13"/>
  <c r="E187" i="13"/>
  <c r="E186" i="13"/>
  <c r="E210" i="15"/>
  <c r="E209" i="15"/>
  <c r="E208" i="15"/>
  <c r="E207" i="15"/>
  <c r="E206" i="15"/>
  <c r="E205" i="15"/>
  <c r="E204" i="15"/>
  <c r="E203" i="15"/>
  <c r="E202" i="15"/>
  <c r="E201" i="15"/>
  <c r="E200" i="15"/>
  <c r="E199" i="15"/>
  <c r="E198" i="15"/>
  <c r="E197" i="15"/>
  <c r="E196" i="15"/>
  <c r="E195" i="15"/>
  <c r="E194" i="15"/>
  <c r="E193" i="15"/>
  <c r="E192" i="15"/>
  <c r="E191" i="15"/>
  <c r="E190" i="15"/>
  <c r="E189" i="15"/>
  <c r="E188" i="15"/>
  <c r="E187" i="15"/>
  <c r="E186" i="15"/>
  <c r="E210" i="4"/>
  <c r="E209" i="4"/>
  <c r="E208" i="4"/>
  <c r="E207" i="4"/>
  <c r="E206" i="4"/>
  <c r="E205" i="4"/>
  <c r="E204" i="4"/>
  <c r="E203" i="4"/>
  <c r="E202" i="4"/>
  <c r="E201" i="4"/>
  <c r="E200" i="4"/>
  <c r="E199" i="4"/>
  <c r="E198" i="4"/>
  <c r="E197" i="4"/>
  <c r="E196" i="4"/>
  <c r="E195" i="4"/>
  <c r="E194" i="4"/>
  <c r="E193" i="4"/>
  <c r="E192" i="4"/>
  <c r="E191" i="4"/>
  <c r="E190" i="4"/>
  <c r="E189" i="4"/>
  <c r="E188" i="4"/>
  <c r="E187" i="4"/>
  <c r="E186" i="4"/>
  <c r="E174" i="13"/>
  <c r="E173" i="13"/>
  <c r="E172" i="13"/>
  <c r="E171" i="13"/>
  <c r="E170" i="13"/>
  <c r="E169" i="13"/>
  <c r="E168" i="13"/>
  <c r="E167" i="13"/>
  <c r="E166" i="13"/>
  <c r="E165" i="13"/>
  <c r="E164" i="13"/>
  <c r="E163" i="13"/>
  <c r="E162" i="13"/>
  <c r="E161" i="13"/>
  <c r="E160" i="13"/>
  <c r="E159" i="13"/>
  <c r="E158" i="13"/>
  <c r="E157" i="13"/>
  <c r="E156" i="13"/>
  <c r="E155" i="13"/>
  <c r="E154" i="13"/>
  <c r="E153" i="13"/>
  <c r="E152" i="13"/>
  <c r="E151" i="13"/>
  <c r="E150" i="13"/>
  <c r="E174" i="15"/>
  <c r="E173" i="15"/>
  <c r="E172" i="15"/>
  <c r="E171" i="15"/>
  <c r="E170" i="15"/>
  <c r="E169" i="15"/>
  <c r="E168" i="15"/>
  <c r="E167" i="15"/>
  <c r="E166" i="15"/>
  <c r="E165" i="15"/>
  <c r="E164" i="15"/>
  <c r="E163" i="15"/>
  <c r="E162" i="15"/>
  <c r="E161" i="15"/>
  <c r="E160" i="15"/>
  <c r="E159" i="15"/>
  <c r="E158" i="15"/>
  <c r="E157" i="15"/>
  <c r="E156" i="15"/>
  <c r="E155" i="15"/>
  <c r="E154" i="15"/>
  <c r="E153" i="15"/>
  <c r="E152" i="15"/>
  <c r="E151" i="15"/>
  <c r="E150" i="15"/>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38" i="13"/>
  <c r="E137" i="13"/>
  <c r="E136" i="13"/>
  <c r="E135" i="13"/>
  <c r="E134" i="13"/>
  <c r="E133" i="13"/>
  <c r="E132" i="13"/>
  <c r="E131" i="13"/>
  <c r="E130" i="13"/>
  <c r="E129" i="13"/>
  <c r="E128" i="13"/>
  <c r="E127" i="13"/>
  <c r="E126" i="13"/>
  <c r="E125" i="13"/>
  <c r="E124" i="13"/>
  <c r="E123" i="13"/>
  <c r="E122" i="13"/>
  <c r="E121" i="13"/>
  <c r="E120" i="13"/>
  <c r="E119" i="13"/>
  <c r="E118" i="13"/>
  <c r="E117" i="13"/>
  <c r="E116" i="13"/>
  <c r="E115" i="13"/>
  <c r="E114" i="13"/>
  <c r="E138" i="15"/>
  <c r="E137" i="15"/>
  <c r="E136" i="15"/>
  <c r="E135" i="15"/>
  <c r="E134" i="15"/>
  <c r="E133" i="15"/>
  <c r="E132" i="15"/>
  <c r="E131" i="15"/>
  <c r="E130" i="15"/>
  <c r="E129" i="15"/>
  <c r="E128" i="15"/>
  <c r="E127" i="15"/>
  <c r="E126" i="15"/>
  <c r="E125" i="15"/>
  <c r="E124" i="15"/>
  <c r="E123" i="15"/>
  <c r="E122" i="15"/>
  <c r="E121" i="15"/>
  <c r="E120" i="15"/>
  <c r="E119" i="15"/>
  <c r="E118" i="15"/>
  <c r="E117" i="15"/>
  <c r="E116" i="15"/>
  <c r="E115" i="15"/>
  <c r="E114" i="15"/>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102" i="15"/>
  <c r="E101" i="15"/>
  <c r="E100" i="15"/>
  <c r="E99" i="15"/>
  <c r="E98" i="15"/>
  <c r="E97" i="15"/>
  <c r="E96" i="15"/>
  <c r="E95" i="15"/>
  <c r="E94" i="15"/>
  <c r="E93" i="15"/>
  <c r="E92" i="15"/>
  <c r="E91" i="15"/>
  <c r="E90" i="15"/>
  <c r="E89" i="15"/>
  <c r="E88" i="15"/>
  <c r="E87" i="15"/>
  <c r="E86" i="15"/>
  <c r="E85" i="15"/>
  <c r="E84" i="15"/>
  <c r="E83" i="15"/>
  <c r="E82" i="15"/>
  <c r="E81" i="15"/>
  <c r="E80" i="15"/>
  <c r="E79" i="15"/>
  <c r="E78" i="15"/>
  <c r="E102" i="4"/>
  <c r="E101" i="4"/>
  <c r="E100" i="4"/>
  <c r="E99" i="4"/>
  <c r="E98" i="4"/>
  <c r="E97" i="4"/>
  <c r="E96" i="4"/>
  <c r="E95" i="4"/>
  <c r="E94" i="4"/>
  <c r="E93" i="4"/>
  <c r="E92" i="4"/>
  <c r="E91" i="4"/>
  <c r="E90" i="4"/>
  <c r="E89" i="4"/>
  <c r="E88" i="4"/>
  <c r="E87" i="4"/>
  <c r="E86" i="4"/>
  <c r="E85" i="4"/>
  <c r="E84" i="4"/>
  <c r="E83" i="4"/>
  <c r="E82" i="4"/>
  <c r="E81" i="4"/>
  <c r="E80" i="4"/>
  <c r="E79" i="4"/>
  <c r="E78" i="4"/>
  <c r="M43" i="13"/>
  <c r="M44" i="13"/>
  <c r="M45" i="13"/>
  <c r="M46" i="13"/>
  <c r="M47" i="13"/>
  <c r="M48" i="13"/>
  <c r="M49" i="13"/>
  <c r="M50" i="13"/>
  <c r="M51" i="13"/>
  <c r="M52" i="13"/>
  <c r="M53" i="13"/>
  <c r="M54" i="13"/>
  <c r="M55" i="13"/>
  <c r="M56" i="13"/>
  <c r="M57" i="13"/>
  <c r="M58" i="13"/>
  <c r="M59" i="13"/>
  <c r="M60" i="13"/>
  <c r="M61" i="13"/>
  <c r="M62" i="13"/>
  <c r="M63" i="13"/>
  <c r="M64" i="13"/>
  <c r="M65" i="13"/>
  <c r="M66" i="13"/>
  <c r="M43" i="15"/>
  <c r="M44" i="15"/>
  <c r="M45" i="15"/>
  <c r="M46" i="15"/>
  <c r="M47" i="15"/>
  <c r="M48" i="15"/>
  <c r="M49" i="15"/>
  <c r="M50" i="15"/>
  <c r="M51" i="15"/>
  <c r="M52" i="15"/>
  <c r="M53" i="15"/>
  <c r="M54" i="15"/>
  <c r="M55" i="15"/>
  <c r="M56" i="15"/>
  <c r="M57" i="15"/>
  <c r="M58" i="15"/>
  <c r="M59" i="15"/>
  <c r="M60" i="15"/>
  <c r="M61" i="15"/>
  <c r="M62" i="15"/>
  <c r="M63" i="15"/>
  <c r="M64" i="15"/>
  <c r="M65" i="15"/>
  <c r="M66" i="15"/>
  <c r="M43" i="4"/>
  <c r="M44" i="4"/>
  <c r="M45" i="4"/>
  <c r="M46" i="4"/>
  <c r="M47" i="4"/>
  <c r="M48" i="4"/>
  <c r="M49" i="4"/>
  <c r="M50" i="4"/>
  <c r="M51" i="4"/>
  <c r="M52" i="4"/>
  <c r="M53" i="4"/>
  <c r="M54" i="4"/>
  <c r="M55" i="4"/>
  <c r="M56" i="4"/>
  <c r="M57" i="4"/>
  <c r="M58" i="4"/>
  <c r="M59" i="4"/>
  <c r="M60" i="4"/>
  <c r="M61" i="4"/>
  <c r="M62" i="4"/>
  <c r="M63" i="4"/>
  <c r="M64" i="4"/>
  <c r="M65" i="4"/>
  <c r="M66" i="4"/>
  <c r="E43" i="13"/>
  <c r="E44" i="13"/>
  <c r="E45" i="13"/>
  <c r="E46" i="13"/>
  <c r="E47" i="13"/>
  <c r="E48" i="13"/>
  <c r="E49" i="13"/>
  <c r="E50" i="13"/>
  <c r="E51" i="13"/>
  <c r="E52" i="13"/>
  <c r="E53" i="13"/>
  <c r="E54" i="13"/>
  <c r="E55" i="13"/>
  <c r="E56" i="13"/>
  <c r="E57" i="13"/>
  <c r="E58" i="13"/>
  <c r="E59" i="13"/>
  <c r="E60" i="13"/>
  <c r="E61" i="13"/>
  <c r="E62" i="13"/>
  <c r="E63" i="13"/>
  <c r="E64" i="13"/>
  <c r="E65" i="13"/>
  <c r="E66" i="13"/>
  <c r="E43" i="15"/>
  <c r="E44" i="15"/>
  <c r="E45" i="15"/>
  <c r="E46" i="15"/>
  <c r="E47" i="15"/>
  <c r="E48" i="15"/>
  <c r="E49" i="15"/>
  <c r="E50" i="15"/>
  <c r="E51" i="15"/>
  <c r="E52" i="15"/>
  <c r="E53" i="15"/>
  <c r="E54" i="15"/>
  <c r="E55" i="15"/>
  <c r="E56" i="15"/>
  <c r="E57" i="15"/>
  <c r="E58" i="15"/>
  <c r="E59" i="15"/>
  <c r="E60" i="15"/>
  <c r="E61" i="15"/>
  <c r="E62" i="15"/>
  <c r="E63" i="15"/>
  <c r="E64" i="15"/>
  <c r="E65" i="15"/>
  <c r="E66" i="15"/>
  <c r="E43" i="4"/>
  <c r="E44" i="4"/>
  <c r="E45" i="4"/>
  <c r="E46" i="4"/>
  <c r="E47" i="4"/>
  <c r="E48" i="4"/>
  <c r="E49" i="4"/>
  <c r="E50" i="4"/>
  <c r="E51" i="4"/>
  <c r="E52" i="4"/>
  <c r="E53" i="4"/>
  <c r="E54" i="4"/>
  <c r="E55" i="4"/>
  <c r="E56" i="4"/>
  <c r="E57" i="4"/>
  <c r="E58" i="4"/>
  <c r="E59" i="4"/>
  <c r="E60" i="4"/>
  <c r="E61" i="4"/>
  <c r="E62" i="4"/>
  <c r="E63" i="4"/>
  <c r="E64" i="4"/>
  <c r="E65" i="4"/>
  <c r="E66" i="4"/>
  <c r="M42" i="13"/>
  <c r="M42" i="15"/>
  <c r="M42" i="4"/>
  <c r="E42" i="13"/>
  <c r="E42" i="15"/>
  <c r="E42" i="4"/>
  <c r="M8" i="13"/>
  <c r="M9" i="13"/>
  <c r="M10" i="13"/>
  <c r="M11" i="13"/>
  <c r="M12" i="13"/>
  <c r="M13" i="13"/>
  <c r="M14" i="13"/>
  <c r="M15" i="13"/>
  <c r="M16" i="13"/>
  <c r="M17" i="13"/>
  <c r="M18" i="13"/>
  <c r="M19" i="13"/>
  <c r="M20" i="13"/>
  <c r="M21" i="13"/>
  <c r="M22" i="13"/>
  <c r="M23" i="13"/>
  <c r="M24" i="13"/>
  <c r="M25" i="13"/>
  <c r="M26" i="13"/>
  <c r="M27" i="13"/>
  <c r="M28" i="13"/>
  <c r="M29" i="13"/>
  <c r="M30" i="13"/>
  <c r="M7" i="15"/>
  <c r="M8" i="15"/>
  <c r="M10" i="15"/>
  <c r="M11" i="15"/>
  <c r="M12" i="15"/>
  <c r="M13" i="15"/>
  <c r="M14" i="15"/>
  <c r="M15" i="15"/>
  <c r="M16" i="15"/>
  <c r="M17" i="15"/>
  <c r="M18" i="15"/>
  <c r="M19" i="15"/>
  <c r="M20" i="15"/>
  <c r="M21" i="15"/>
  <c r="M22" i="15"/>
  <c r="M23" i="15"/>
  <c r="M24" i="15"/>
  <c r="M25" i="15"/>
  <c r="M26" i="15"/>
  <c r="M27" i="15"/>
  <c r="M28" i="15"/>
  <c r="M29" i="15"/>
  <c r="M30" i="15"/>
  <c r="M7" i="4"/>
  <c r="M8" i="4"/>
  <c r="M9" i="4"/>
  <c r="M10" i="4"/>
  <c r="M11" i="4"/>
  <c r="M12" i="4"/>
  <c r="M13" i="4"/>
  <c r="M14" i="4"/>
  <c r="M15" i="4"/>
  <c r="M16" i="4"/>
  <c r="M17" i="4"/>
  <c r="M18" i="4"/>
  <c r="M19" i="4"/>
  <c r="M20" i="4"/>
  <c r="M21" i="4"/>
  <c r="M22" i="4"/>
  <c r="M23" i="4"/>
  <c r="M24" i="4"/>
  <c r="M25" i="4"/>
  <c r="M26" i="4"/>
  <c r="M27" i="4"/>
  <c r="M28" i="4"/>
  <c r="M29" i="4"/>
  <c r="M30" i="4"/>
  <c r="E7" i="13"/>
  <c r="E8" i="13"/>
  <c r="E9" i="13"/>
  <c r="E10" i="13"/>
  <c r="E11" i="13"/>
  <c r="E12" i="13"/>
  <c r="E13" i="13"/>
  <c r="E14" i="13"/>
  <c r="E15" i="13"/>
  <c r="E16" i="13"/>
  <c r="E17" i="13"/>
  <c r="E18" i="13"/>
  <c r="E19" i="13"/>
  <c r="E20" i="13"/>
  <c r="E21" i="13"/>
  <c r="E22" i="13"/>
  <c r="E23" i="13"/>
  <c r="E24" i="13"/>
  <c r="E25" i="13"/>
  <c r="E26" i="13"/>
  <c r="E27" i="13"/>
  <c r="E28" i="13"/>
  <c r="E29" i="13"/>
  <c r="E30" i="13"/>
  <c r="E7" i="15"/>
  <c r="E8" i="15"/>
  <c r="E9" i="15"/>
  <c r="E10" i="15"/>
  <c r="E11" i="15"/>
  <c r="E12" i="15"/>
  <c r="E13" i="15"/>
  <c r="E14" i="15"/>
  <c r="E15" i="15"/>
  <c r="E16" i="15"/>
  <c r="E17" i="15"/>
  <c r="E18" i="15"/>
  <c r="E19" i="15"/>
  <c r="E20" i="15"/>
  <c r="E21" i="15"/>
  <c r="E22" i="15"/>
  <c r="E23" i="15"/>
  <c r="E24" i="15"/>
  <c r="E25" i="15"/>
  <c r="E26" i="15"/>
  <c r="E27" i="15"/>
  <c r="E28" i="15"/>
  <c r="E29" i="15"/>
  <c r="E30" i="15"/>
  <c r="E7" i="4"/>
  <c r="E8" i="4"/>
  <c r="E9" i="4"/>
  <c r="E10" i="4"/>
  <c r="E11" i="4"/>
  <c r="E12" i="4"/>
  <c r="E13" i="4"/>
  <c r="E14" i="4"/>
  <c r="E15" i="4"/>
  <c r="E16" i="4"/>
  <c r="E17" i="4"/>
  <c r="E18" i="4"/>
  <c r="E19" i="4"/>
  <c r="E20" i="4"/>
  <c r="E21" i="4"/>
  <c r="E22" i="4"/>
  <c r="E23" i="4"/>
  <c r="E24" i="4"/>
  <c r="E25" i="4"/>
  <c r="E26" i="4"/>
  <c r="E27" i="4"/>
  <c r="E28" i="4"/>
  <c r="E29" i="4"/>
  <c r="E30" i="4"/>
  <c r="M6" i="15"/>
  <c r="M6" i="4"/>
  <c r="E6" i="13"/>
  <c r="E6" i="15"/>
  <c r="E6" i="4"/>
  <c r="O214" i="15"/>
  <c r="O178" i="15"/>
  <c r="O142" i="15"/>
  <c r="O106" i="15"/>
  <c r="O70" i="15"/>
  <c r="R38" i="15"/>
  <c r="O214" i="13"/>
  <c r="I182" i="13"/>
  <c r="O178" i="13"/>
  <c r="I146" i="13"/>
  <c r="O142" i="13"/>
  <c r="I110" i="13"/>
  <c r="O106" i="13"/>
  <c r="I74" i="13"/>
  <c r="O70" i="13"/>
  <c r="R38" i="13"/>
  <c r="K93" i="1"/>
  <c r="K92" i="1"/>
  <c r="K91" i="1"/>
  <c r="K90" i="1"/>
  <c r="K89" i="1"/>
  <c r="K88" i="1"/>
  <c r="K87" i="1"/>
  <c r="K86" i="1"/>
  <c r="K85" i="1"/>
  <c r="K84" i="1"/>
  <c r="K83" i="1"/>
  <c r="K82" i="1"/>
  <c r="K81" i="1"/>
  <c r="K80" i="1"/>
  <c r="K79" i="1"/>
  <c r="K77" i="1"/>
  <c r="K76" i="1"/>
  <c r="U93" i="1"/>
  <c r="U92" i="1"/>
  <c r="U91" i="1"/>
  <c r="U90" i="1"/>
  <c r="U89" i="1"/>
  <c r="U88" i="1"/>
  <c r="U87" i="1"/>
  <c r="U86" i="1"/>
  <c r="U85" i="1"/>
  <c r="U84" i="1"/>
  <c r="U83" i="1"/>
  <c r="U82" i="1"/>
  <c r="U81" i="1"/>
  <c r="U80" i="1"/>
  <c r="U79" i="1"/>
  <c r="U77" i="1"/>
  <c r="U76" i="1"/>
  <c r="N93" i="1"/>
  <c r="N92" i="1"/>
  <c r="N91" i="1"/>
  <c r="N90" i="1"/>
  <c r="N89" i="1"/>
  <c r="N88" i="1"/>
  <c r="N87" i="1"/>
  <c r="N86" i="1"/>
  <c r="N85" i="1"/>
  <c r="N84" i="1"/>
  <c r="N83" i="1"/>
  <c r="N82" i="1"/>
  <c r="N81" i="1"/>
  <c r="N80" i="1"/>
  <c r="N79" i="1"/>
  <c r="N77" i="1"/>
  <c r="N76" i="1"/>
  <c r="F93" i="1"/>
  <c r="F92" i="1"/>
  <c r="F91" i="1"/>
  <c r="F90" i="1"/>
  <c r="F89" i="1"/>
  <c r="F88" i="1"/>
  <c r="F87" i="1"/>
  <c r="F86" i="1"/>
  <c r="F85" i="1"/>
  <c r="F84" i="1"/>
  <c r="F83" i="1"/>
  <c r="F82" i="1"/>
  <c r="F81" i="1"/>
  <c r="F80" i="1"/>
  <c r="F79" i="1"/>
  <c r="F77" i="1"/>
  <c r="F76" i="1"/>
  <c r="U75" i="1"/>
  <c r="N75" i="1"/>
  <c r="K75" i="1"/>
  <c r="F75" i="1"/>
  <c r="U210" i="4"/>
  <c r="N210" i="4"/>
  <c r="F210" i="4"/>
  <c r="U209" i="4"/>
  <c r="N209" i="4"/>
  <c r="F209" i="4"/>
  <c r="U208" i="4"/>
  <c r="N208" i="4"/>
  <c r="F208" i="4"/>
  <c r="U207" i="4"/>
  <c r="N207" i="4"/>
  <c r="F207" i="4"/>
  <c r="U206" i="4"/>
  <c r="N206" i="4"/>
  <c r="F206" i="4"/>
  <c r="U205" i="4"/>
  <c r="N205" i="4"/>
  <c r="F205" i="4"/>
  <c r="U204" i="4"/>
  <c r="N204" i="4"/>
  <c r="F204" i="4"/>
  <c r="U203" i="4"/>
  <c r="N203" i="4"/>
  <c r="F203" i="4"/>
  <c r="U202" i="4"/>
  <c r="N202" i="4"/>
  <c r="F202" i="4"/>
  <c r="U201" i="4"/>
  <c r="N201" i="4"/>
  <c r="F201" i="4"/>
  <c r="U200" i="4"/>
  <c r="N200" i="4"/>
  <c r="F200" i="4"/>
  <c r="U199" i="4"/>
  <c r="N199" i="4"/>
  <c r="F199" i="4"/>
  <c r="U198" i="4"/>
  <c r="N198" i="4"/>
  <c r="F198" i="4"/>
  <c r="U197" i="4"/>
  <c r="N197" i="4"/>
  <c r="F197" i="4"/>
  <c r="U196" i="4"/>
  <c r="N196" i="4"/>
  <c r="F196" i="4"/>
  <c r="U195" i="4"/>
  <c r="N195" i="4"/>
  <c r="F195" i="4"/>
  <c r="U194" i="4"/>
  <c r="N194" i="4"/>
  <c r="F194" i="4"/>
  <c r="U193" i="4"/>
  <c r="N193" i="4"/>
  <c r="F193" i="4"/>
  <c r="U192" i="4"/>
  <c r="N192" i="4"/>
  <c r="F192" i="4"/>
  <c r="U191" i="4"/>
  <c r="N191" i="4"/>
  <c r="F191" i="4"/>
  <c r="U190" i="4"/>
  <c r="N190" i="4"/>
  <c r="F190" i="4"/>
  <c r="U189" i="4"/>
  <c r="N189" i="4"/>
  <c r="F189" i="4"/>
  <c r="U188" i="4"/>
  <c r="N188" i="4"/>
  <c r="F188" i="4"/>
  <c r="U187" i="4"/>
  <c r="N187" i="4"/>
  <c r="F187" i="4"/>
  <c r="U186" i="4"/>
  <c r="N186" i="4"/>
  <c r="F186" i="4"/>
  <c r="U174" i="4"/>
  <c r="N174" i="4"/>
  <c r="F174" i="4"/>
  <c r="U173" i="4"/>
  <c r="N173" i="4"/>
  <c r="F173" i="4"/>
  <c r="U172" i="4"/>
  <c r="N172" i="4"/>
  <c r="F172" i="4"/>
  <c r="U171" i="4"/>
  <c r="N171" i="4"/>
  <c r="F171" i="4"/>
  <c r="U170" i="4"/>
  <c r="N170" i="4"/>
  <c r="F170" i="4"/>
  <c r="U169" i="4"/>
  <c r="N169" i="4"/>
  <c r="F169" i="4"/>
  <c r="U168" i="4"/>
  <c r="N168" i="4"/>
  <c r="F168" i="4"/>
  <c r="U167" i="4"/>
  <c r="N167" i="4"/>
  <c r="F167" i="4"/>
  <c r="U166" i="4"/>
  <c r="N166" i="4"/>
  <c r="F166" i="4"/>
  <c r="U165" i="4"/>
  <c r="N165" i="4"/>
  <c r="F165" i="4"/>
  <c r="U164" i="4"/>
  <c r="N164" i="4"/>
  <c r="F164" i="4"/>
  <c r="U163" i="4"/>
  <c r="N163" i="4"/>
  <c r="F163" i="4"/>
  <c r="U162" i="4"/>
  <c r="N162" i="4"/>
  <c r="F162" i="4"/>
  <c r="U161" i="4"/>
  <c r="N161" i="4"/>
  <c r="F161" i="4"/>
  <c r="U160" i="4"/>
  <c r="N160" i="4"/>
  <c r="F160" i="4"/>
  <c r="U159" i="4"/>
  <c r="N159" i="4"/>
  <c r="F159" i="4"/>
  <c r="U158" i="4"/>
  <c r="N158" i="4"/>
  <c r="F158" i="4"/>
  <c r="U157" i="4"/>
  <c r="N157" i="4"/>
  <c r="F157" i="4"/>
  <c r="U156" i="4"/>
  <c r="N156" i="4"/>
  <c r="F156" i="4"/>
  <c r="U155" i="4"/>
  <c r="N155" i="4"/>
  <c r="F155" i="4"/>
  <c r="U154" i="4"/>
  <c r="N154" i="4"/>
  <c r="F154" i="4"/>
  <c r="U153" i="4"/>
  <c r="N153" i="4"/>
  <c r="F153" i="4"/>
  <c r="U152" i="4"/>
  <c r="N152" i="4"/>
  <c r="F152" i="4"/>
  <c r="U151" i="4"/>
  <c r="N151" i="4"/>
  <c r="F151" i="4"/>
  <c r="U150" i="4"/>
  <c r="N150" i="4"/>
  <c r="F150" i="4"/>
  <c r="U138" i="4"/>
  <c r="N138" i="4"/>
  <c r="F138" i="4"/>
  <c r="U137" i="4"/>
  <c r="N137" i="4"/>
  <c r="F137" i="4"/>
  <c r="U136" i="4"/>
  <c r="N136" i="4"/>
  <c r="F136" i="4"/>
  <c r="U135" i="4"/>
  <c r="N135" i="4"/>
  <c r="F135" i="4"/>
  <c r="U134" i="4"/>
  <c r="N134" i="4"/>
  <c r="F134" i="4"/>
  <c r="U133" i="4"/>
  <c r="N133" i="4"/>
  <c r="F133" i="4"/>
  <c r="U132" i="4"/>
  <c r="N132" i="4"/>
  <c r="F132" i="4"/>
  <c r="U131" i="4"/>
  <c r="N131" i="4"/>
  <c r="F131" i="4"/>
  <c r="U130" i="4"/>
  <c r="N130" i="4"/>
  <c r="F130" i="4"/>
  <c r="U129" i="4"/>
  <c r="N129" i="4"/>
  <c r="F129" i="4"/>
  <c r="U128" i="4"/>
  <c r="N128" i="4"/>
  <c r="F128" i="4"/>
  <c r="U127" i="4"/>
  <c r="N127" i="4"/>
  <c r="F127" i="4"/>
  <c r="U126" i="4"/>
  <c r="N126" i="4"/>
  <c r="F126" i="4"/>
  <c r="U125" i="4"/>
  <c r="N125" i="4"/>
  <c r="F125" i="4"/>
  <c r="U124" i="4"/>
  <c r="N124" i="4"/>
  <c r="F124" i="4"/>
  <c r="U123" i="4"/>
  <c r="N123" i="4"/>
  <c r="F123" i="4"/>
  <c r="U122" i="4"/>
  <c r="N122" i="4"/>
  <c r="F122" i="4"/>
  <c r="U121" i="4"/>
  <c r="N121" i="4"/>
  <c r="F121" i="4"/>
  <c r="U120" i="4"/>
  <c r="N120" i="4"/>
  <c r="F120" i="4"/>
  <c r="U119" i="4"/>
  <c r="N119" i="4"/>
  <c r="F119" i="4"/>
  <c r="U118" i="4"/>
  <c r="N118" i="4"/>
  <c r="F118" i="4"/>
  <c r="U117" i="4"/>
  <c r="N117" i="4"/>
  <c r="F117" i="4"/>
  <c r="U116" i="4"/>
  <c r="N116" i="4"/>
  <c r="F116" i="4"/>
  <c r="U115" i="4"/>
  <c r="N115" i="4"/>
  <c r="F115" i="4"/>
  <c r="U114" i="4"/>
  <c r="N114" i="4"/>
  <c r="F114" i="4"/>
  <c r="U102" i="4"/>
  <c r="N102" i="4"/>
  <c r="F102" i="4"/>
  <c r="U101" i="4"/>
  <c r="N101" i="4"/>
  <c r="F101" i="4"/>
  <c r="U100" i="4"/>
  <c r="N100" i="4"/>
  <c r="F100" i="4"/>
  <c r="U99" i="4"/>
  <c r="N99" i="4"/>
  <c r="F99" i="4"/>
  <c r="U98" i="4"/>
  <c r="N98" i="4"/>
  <c r="F98" i="4"/>
  <c r="U97" i="4"/>
  <c r="N97" i="4"/>
  <c r="F97" i="4"/>
  <c r="U96" i="4"/>
  <c r="N96" i="4"/>
  <c r="F96" i="4"/>
  <c r="U95" i="4"/>
  <c r="N95" i="4"/>
  <c r="F95" i="4"/>
  <c r="U94" i="4"/>
  <c r="N94" i="4"/>
  <c r="F94" i="4"/>
  <c r="U93" i="4"/>
  <c r="N93" i="4"/>
  <c r="F93" i="4"/>
  <c r="U92" i="4"/>
  <c r="N92" i="4"/>
  <c r="F92" i="4"/>
  <c r="U91" i="4"/>
  <c r="N91" i="4"/>
  <c r="F91" i="4"/>
  <c r="U90" i="4"/>
  <c r="N90" i="4"/>
  <c r="F90" i="4"/>
  <c r="U89" i="4"/>
  <c r="N89" i="4"/>
  <c r="F89" i="4"/>
  <c r="U88" i="4"/>
  <c r="N88" i="4"/>
  <c r="F88" i="4"/>
  <c r="U87" i="4"/>
  <c r="N87" i="4"/>
  <c r="F87" i="4"/>
  <c r="U86" i="4"/>
  <c r="N86" i="4"/>
  <c r="F86" i="4"/>
  <c r="U85" i="4"/>
  <c r="N85" i="4"/>
  <c r="F85" i="4"/>
  <c r="U84" i="4"/>
  <c r="N84" i="4"/>
  <c r="F84" i="4"/>
  <c r="U83" i="4"/>
  <c r="N83" i="4"/>
  <c r="F83" i="4"/>
  <c r="U82" i="4"/>
  <c r="N82" i="4"/>
  <c r="F82" i="4"/>
  <c r="U81" i="4"/>
  <c r="N81" i="4"/>
  <c r="F81" i="4"/>
  <c r="U80" i="4"/>
  <c r="N80" i="4"/>
  <c r="F80" i="4"/>
  <c r="U79" i="4"/>
  <c r="N79" i="4"/>
  <c r="F79" i="4"/>
  <c r="U78" i="4"/>
  <c r="N78" i="4"/>
  <c r="F78" i="4"/>
  <c r="U66" i="4"/>
  <c r="N66" i="4"/>
  <c r="F66" i="4"/>
  <c r="U65" i="4"/>
  <c r="N65" i="4"/>
  <c r="F65" i="4"/>
  <c r="U64" i="4"/>
  <c r="N64" i="4"/>
  <c r="F64" i="4"/>
  <c r="U63" i="4"/>
  <c r="N63" i="4"/>
  <c r="F63" i="4"/>
  <c r="U62" i="4"/>
  <c r="N62" i="4"/>
  <c r="F62" i="4"/>
  <c r="U61" i="4"/>
  <c r="N61" i="4"/>
  <c r="F61" i="4"/>
  <c r="U60" i="4"/>
  <c r="N60" i="4"/>
  <c r="F60" i="4"/>
  <c r="U59" i="4"/>
  <c r="N59" i="4"/>
  <c r="F59" i="4"/>
  <c r="U58" i="4"/>
  <c r="N58" i="4"/>
  <c r="F58" i="4"/>
  <c r="U57" i="4"/>
  <c r="N57" i="4"/>
  <c r="F57" i="4"/>
  <c r="U56" i="4"/>
  <c r="N56" i="4"/>
  <c r="F56" i="4"/>
  <c r="U55" i="4"/>
  <c r="N55" i="4"/>
  <c r="F55" i="4"/>
  <c r="U54" i="4"/>
  <c r="N54" i="4"/>
  <c r="F54" i="4"/>
  <c r="U53" i="4"/>
  <c r="N53" i="4"/>
  <c r="F53" i="4"/>
  <c r="U52" i="4"/>
  <c r="N52" i="4"/>
  <c r="F52" i="4"/>
  <c r="U51" i="4"/>
  <c r="N51" i="4"/>
  <c r="F51" i="4"/>
  <c r="U50" i="4"/>
  <c r="N50" i="4"/>
  <c r="F50" i="4"/>
  <c r="U49" i="4"/>
  <c r="N49" i="4"/>
  <c r="F49" i="4"/>
  <c r="U48" i="4"/>
  <c r="N48" i="4"/>
  <c r="F48" i="4"/>
  <c r="U47" i="4"/>
  <c r="F47" i="4"/>
  <c r="U46" i="4"/>
  <c r="N46" i="4"/>
  <c r="F46" i="4"/>
  <c r="U45" i="4"/>
  <c r="N45" i="4"/>
  <c r="F45" i="4"/>
  <c r="U44" i="4"/>
  <c r="N44" i="4"/>
  <c r="F44" i="4"/>
  <c r="U43" i="4"/>
  <c r="N43" i="4"/>
  <c r="F43" i="4"/>
  <c r="U42" i="4"/>
  <c r="N42" i="4"/>
  <c r="U7" i="4"/>
  <c r="U8" i="4"/>
  <c r="U9" i="4"/>
  <c r="U10" i="4"/>
  <c r="U11" i="4"/>
  <c r="U12" i="4"/>
  <c r="U13" i="4"/>
  <c r="U14" i="4"/>
  <c r="U15" i="4"/>
  <c r="U16" i="4"/>
  <c r="U18" i="4"/>
  <c r="U19" i="4"/>
  <c r="U20" i="4"/>
  <c r="U21" i="4"/>
  <c r="U22" i="4"/>
  <c r="U23" i="4"/>
  <c r="U24" i="4"/>
  <c r="U25" i="4"/>
  <c r="U26" i="4"/>
  <c r="U27" i="4"/>
  <c r="U28" i="4"/>
  <c r="U29" i="4"/>
  <c r="U30" i="4"/>
  <c r="U6" i="4"/>
  <c r="N20" i="4"/>
  <c r="N19" i="4"/>
  <c r="N18" i="4"/>
  <c r="N16" i="4"/>
  <c r="N15" i="4"/>
  <c r="N14" i="4"/>
  <c r="N13" i="4"/>
  <c r="N12" i="4"/>
  <c r="N11" i="4"/>
  <c r="N10" i="4"/>
  <c r="N9" i="4"/>
  <c r="N8" i="4"/>
  <c r="N7" i="4"/>
  <c r="N6" i="4"/>
  <c r="I75" i="13" l="1"/>
  <c r="R73" i="13"/>
  <c r="F75" i="13"/>
  <c r="R181" i="13"/>
  <c r="F183" i="13"/>
  <c r="I183" i="13"/>
  <c r="R109" i="13"/>
  <c r="I111" i="13"/>
  <c r="F111" i="13"/>
  <c r="I39" i="13"/>
  <c r="F39" i="13"/>
  <c r="R37" i="13"/>
  <c r="R145" i="13"/>
  <c r="I147" i="13"/>
  <c r="F147" i="13"/>
  <c r="I110" i="4"/>
  <c r="I182" i="4"/>
  <c r="I146" i="4"/>
  <c r="I74" i="4"/>
  <c r="R38" i="4"/>
  <c r="O214" i="4"/>
  <c r="O178" i="4"/>
  <c r="O142" i="4"/>
  <c r="O106" i="4"/>
  <c r="O70" i="4"/>
  <c r="I111" i="4" l="1"/>
  <c r="F111" i="4"/>
  <c r="R109" i="4"/>
  <c r="I147" i="4"/>
  <c r="F147" i="4"/>
  <c r="R145" i="4"/>
  <c r="I39" i="4"/>
  <c r="F39" i="4"/>
  <c r="R37" i="4"/>
  <c r="R73" i="4"/>
  <c r="F75" i="4"/>
  <c r="I75" i="4"/>
  <c r="I183" i="4"/>
  <c r="F183" i="4"/>
  <c r="R181" i="4"/>
  <c r="O120" i="1"/>
</calcChain>
</file>

<file path=xl/sharedStrings.xml><?xml version="1.0" encoding="utf-8"?>
<sst xmlns="http://schemas.openxmlformats.org/spreadsheetml/2006/main" count="5654" uniqueCount="1757">
  <si>
    <t>取扱店</t>
    <rPh sb="0" eb="2">
      <t>トリアツカイ</t>
    </rPh>
    <rPh sb="2" eb="3">
      <t>テン</t>
    </rPh>
    <phoneticPr fontId="1"/>
  </si>
  <si>
    <t>入　　　　　点</t>
    <rPh sb="0" eb="1">
      <t>ニュウ</t>
    </rPh>
    <rPh sb="6" eb="7">
      <t>テン</t>
    </rPh>
    <phoneticPr fontId="1"/>
  </si>
  <si>
    <t>　　候　　　　　点</t>
    <rPh sb="2" eb="3">
      <t>ソウロウ</t>
    </rPh>
    <rPh sb="8" eb="9">
      <t>テン</t>
    </rPh>
    <phoneticPr fontId="1"/>
  </si>
  <si>
    <t>賞別入選点数</t>
    <rPh sb="0" eb="1">
      <t>ショウ</t>
    </rPh>
    <rPh sb="1" eb="2">
      <t>ベツ</t>
    </rPh>
    <rPh sb="2" eb="4">
      <t>ニュウセン</t>
    </rPh>
    <rPh sb="4" eb="6">
      <t>テンスウ</t>
    </rPh>
    <phoneticPr fontId="1"/>
  </si>
  <si>
    <t>入</t>
    <rPh sb="0" eb="1">
      <t>ニュウ</t>
    </rPh>
    <phoneticPr fontId="1"/>
  </si>
  <si>
    <t>奨</t>
    <rPh sb="0" eb="1">
      <t>ショウ</t>
    </rPh>
    <phoneticPr fontId="1"/>
  </si>
  <si>
    <t>候</t>
    <rPh sb="0" eb="1">
      <t>コウ</t>
    </rPh>
    <phoneticPr fontId="1"/>
  </si>
  <si>
    <t>入選別</t>
    <rPh sb="0" eb="2">
      <t>ニュウセン</t>
    </rPh>
    <rPh sb="2" eb="3">
      <t>ベツ</t>
    </rPh>
    <phoneticPr fontId="1"/>
  </si>
  <si>
    <t>氏　　　名</t>
    <rPh sb="0" eb="1">
      <t>シ</t>
    </rPh>
    <rPh sb="4" eb="5">
      <t>ナ</t>
    </rPh>
    <phoneticPr fontId="1"/>
  </si>
  <si>
    <t>担当者</t>
    <rPh sb="0" eb="3">
      <t>タントウシャ</t>
    </rPh>
    <phoneticPr fontId="1"/>
  </si>
  <si>
    <t>地区</t>
    <rPh sb="0" eb="2">
      <t>チク</t>
    </rPh>
    <phoneticPr fontId="1"/>
  </si>
  <si>
    <t>枚目</t>
    <rPh sb="0" eb="1">
      <t>マイ</t>
    </rPh>
    <rPh sb="1" eb="2">
      <t>メ</t>
    </rPh>
    <phoneticPr fontId="1"/>
  </si>
  <si>
    <t>枚の</t>
    <rPh sb="0" eb="1">
      <t>マイ</t>
    </rPh>
    <phoneticPr fontId="1"/>
  </si>
  <si>
    <t>目録総数</t>
    <rPh sb="0" eb="2">
      <t>モクロク</t>
    </rPh>
    <rPh sb="2" eb="4">
      <t>ソウスウ</t>
    </rPh>
    <phoneticPr fontId="1"/>
  </si>
  <si>
    <t>種別</t>
    <rPh sb="0" eb="2">
      <t>シュベツ</t>
    </rPh>
    <phoneticPr fontId="1"/>
  </si>
  <si>
    <t>4）</t>
    <phoneticPr fontId="1"/>
  </si>
  <si>
    <t>出　品　明　細　書</t>
    <rPh sb="0" eb="1">
      <t>デ</t>
    </rPh>
    <rPh sb="2" eb="3">
      <t>ヒン</t>
    </rPh>
    <rPh sb="4" eb="5">
      <t>メイ</t>
    </rPh>
    <rPh sb="6" eb="7">
      <t>ホソ</t>
    </rPh>
    <rPh sb="8" eb="9">
      <t>ショ</t>
    </rPh>
    <phoneticPr fontId="1"/>
  </si>
  <si>
    <t>学年</t>
    <rPh sb="0" eb="2">
      <t>ガクネン</t>
    </rPh>
    <phoneticPr fontId="1"/>
  </si>
  <si>
    <t>学校番号</t>
    <rPh sb="0" eb="2">
      <t>ガッコウ</t>
    </rPh>
    <rPh sb="2" eb="4">
      <t>バンゴウ</t>
    </rPh>
    <phoneticPr fontId="1"/>
  </si>
  <si>
    <t>月</t>
    <rPh sb="0" eb="1">
      <t>ツキ</t>
    </rPh>
    <phoneticPr fontId="1"/>
  </si>
  <si>
    <t>日</t>
    <rPh sb="0" eb="1">
      <t>ニチ</t>
    </rPh>
    <phoneticPr fontId="1"/>
  </si>
  <si>
    <t>下野教育美術展事務局殿</t>
    <rPh sb="0" eb="2">
      <t>シモツケ</t>
    </rPh>
    <rPh sb="2" eb="4">
      <t>キョウイク</t>
    </rPh>
    <rPh sb="4" eb="7">
      <t>ビジュツテン</t>
    </rPh>
    <rPh sb="7" eb="10">
      <t>ジムキョク</t>
    </rPh>
    <rPh sb="10" eb="11">
      <t>ドノ</t>
    </rPh>
    <phoneticPr fontId="1"/>
  </si>
  <si>
    <t>合計</t>
    <rPh sb="0" eb="2">
      <t>ゴウケイ</t>
    </rPh>
    <phoneticPr fontId="1"/>
  </si>
  <si>
    <t>備考</t>
    <rPh sb="0" eb="2">
      <t>ビコウ</t>
    </rPh>
    <phoneticPr fontId="1"/>
  </si>
  <si>
    <t>絵画</t>
    <rPh sb="0" eb="2">
      <t>カイガ</t>
    </rPh>
    <phoneticPr fontId="1"/>
  </si>
  <si>
    <t>版画</t>
    <rPh sb="0" eb="2">
      <t>ハンガ</t>
    </rPh>
    <phoneticPr fontId="1"/>
  </si>
  <si>
    <t>デザイン</t>
    <phoneticPr fontId="1"/>
  </si>
  <si>
    <t>／</t>
    <phoneticPr fontId="1"/>
  </si>
  <si>
    <t>／</t>
  </si>
  <si>
    <t>合　計</t>
    <rPh sb="0" eb="1">
      <t>ア</t>
    </rPh>
    <rPh sb="2" eb="3">
      <t>ケイ</t>
    </rPh>
    <phoneticPr fontId="1"/>
  </si>
  <si>
    <t>※</t>
    <phoneticPr fontId="1"/>
  </si>
  <si>
    <t>内審数
(全体の40％)</t>
    <rPh sb="0" eb="1">
      <t>ナイ</t>
    </rPh>
    <rPh sb="1" eb="2">
      <t>シン</t>
    </rPh>
    <rPh sb="2" eb="3">
      <t>スウ</t>
    </rPh>
    <rPh sb="5" eb="7">
      <t>ゼンタイ</t>
    </rPh>
    <phoneticPr fontId="1"/>
  </si>
  <si>
    <t>このように記入をお願いします。</t>
    <rPh sb="5" eb="7">
      <t>キニュウ</t>
    </rPh>
    <rPh sb="9" eb="10">
      <t>ネガ</t>
    </rPh>
    <phoneticPr fontId="1"/>
  </si>
  <si>
    <t>絵画</t>
  </si>
  <si>
    <r>
      <t>※賞状をお届けする際に必要になります　　　　　　　　　　ので</t>
    </r>
    <r>
      <rPr>
        <b/>
        <sz val="12"/>
        <color theme="1"/>
        <rFont val="ＭＳ Ｐゴシック"/>
        <family val="3"/>
        <charset val="128"/>
      </rPr>
      <t>取扱店名を必ずご記入願います。</t>
    </r>
    <rPh sb="1" eb="3">
      <t>ショウジョウ</t>
    </rPh>
    <rPh sb="5" eb="6">
      <t>トド</t>
    </rPh>
    <rPh sb="9" eb="10">
      <t>サイ</t>
    </rPh>
    <rPh sb="11" eb="13">
      <t>ヒツヨウ</t>
    </rPh>
    <rPh sb="30" eb="33">
      <t>トリアツカイテン</t>
    </rPh>
    <rPh sb="33" eb="34">
      <t>メイ</t>
    </rPh>
    <rPh sb="35" eb="36">
      <t>カナラ</t>
    </rPh>
    <rPh sb="38" eb="40">
      <t>キニュウ</t>
    </rPh>
    <rPh sb="40" eb="41">
      <t>ネガ</t>
    </rPh>
    <phoneticPr fontId="1"/>
  </si>
  <si>
    <r>
      <t>出品目録は各学年ごとにシートをコピーしてご使用願います　</t>
    </r>
    <r>
      <rPr>
        <sz val="10"/>
        <rFont val="ＭＳ Ｐゴシック"/>
        <family val="3"/>
        <charset val="128"/>
      </rPr>
      <t>（絵画・版画・デザイン）</t>
    </r>
    <phoneticPr fontId="1"/>
  </si>
  <si>
    <t>入力例　教育出版社</t>
    <rPh sb="0" eb="2">
      <t>ニュウリョク</t>
    </rPh>
    <rPh sb="2" eb="3">
      <t>レイ</t>
    </rPh>
    <rPh sb="4" eb="6">
      <t>キョウイク</t>
    </rPh>
    <rPh sb="6" eb="8">
      <t>シュッパン</t>
    </rPh>
    <rPh sb="8" eb="9">
      <t>シャ</t>
    </rPh>
    <phoneticPr fontId="1"/>
  </si>
  <si>
    <t>出品点数が多い場合　クラス別にシートを分けてください</t>
    <rPh sb="0" eb="2">
      <t>シュッピン</t>
    </rPh>
    <rPh sb="2" eb="4">
      <t>テンスウ</t>
    </rPh>
    <rPh sb="5" eb="6">
      <t>オオ</t>
    </rPh>
    <rPh sb="7" eb="9">
      <t>バアイ</t>
    </rPh>
    <phoneticPr fontId="1"/>
  </si>
  <si>
    <t>例1組1～50　2組51～100　</t>
    <rPh sb="0" eb="1">
      <t>レイ</t>
    </rPh>
    <rPh sb="2" eb="3">
      <t>クミ</t>
    </rPh>
    <rPh sb="9" eb="10">
      <t>クミ</t>
    </rPh>
    <phoneticPr fontId="1"/>
  </si>
  <si>
    <t>令和</t>
    <rPh sb="0" eb="2">
      <t>レイワ</t>
    </rPh>
    <phoneticPr fontId="1"/>
  </si>
  <si>
    <t>年</t>
    <rPh sb="0" eb="1">
      <t>ネン</t>
    </rPh>
    <phoneticPr fontId="1"/>
  </si>
  <si>
    <t>入選以上</t>
    <rPh sb="0" eb="2">
      <t>ニュウセン</t>
    </rPh>
    <rPh sb="2" eb="4">
      <t>イジョウ</t>
    </rPh>
    <phoneticPr fontId="1"/>
  </si>
  <si>
    <t>左側
１～25</t>
    <rPh sb="0" eb="2">
      <t>ヒダリガワ</t>
    </rPh>
    <phoneticPr fontId="1"/>
  </si>
  <si>
    <t>右側
26～50</t>
    <rPh sb="0" eb="2">
      <t>ミギガワ</t>
    </rPh>
    <phoneticPr fontId="1"/>
  </si>
  <si>
    <t>教育太郎1</t>
    <rPh sb="0" eb="2">
      <t>キョウイク</t>
    </rPh>
    <rPh sb="2" eb="4">
      <t>タロウ</t>
    </rPh>
    <phoneticPr fontId="1"/>
  </si>
  <si>
    <t>教育太郎3</t>
    <rPh sb="0" eb="2">
      <t>キョウイク</t>
    </rPh>
    <rPh sb="2" eb="4">
      <t>タロウ</t>
    </rPh>
    <phoneticPr fontId="1"/>
  </si>
  <si>
    <t>教育太郎2</t>
    <rPh sb="0" eb="2">
      <t>キョウイク</t>
    </rPh>
    <rPh sb="2" eb="4">
      <t>タロウ</t>
    </rPh>
    <phoneticPr fontId="1"/>
  </si>
  <si>
    <t>項目</t>
    <rPh sb="0" eb="2">
      <t>コウモク</t>
    </rPh>
    <phoneticPr fontId="1"/>
  </si>
  <si>
    <t>候　　　　　　　点</t>
    <rPh sb="0" eb="1">
      <t>ソウロウ</t>
    </rPh>
    <rPh sb="8" eb="9">
      <t>テン</t>
    </rPh>
    <phoneticPr fontId="1"/>
  </si>
  <si>
    <t>奨　　　　　　　　　点</t>
    <rPh sb="0" eb="1">
      <t>ススム</t>
    </rPh>
    <rPh sb="10" eb="11">
      <t>テン</t>
    </rPh>
    <phoneticPr fontId="1"/>
  </si>
  <si>
    <t>入　　　　　　　　　点</t>
    <rPh sb="0" eb="1">
      <t>ニュウ</t>
    </rPh>
    <rPh sb="10" eb="11">
      <t>テン</t>
    </rPh>
    <phoneticPr fontId="1"/>
  </si>
  <si>
    <t>絵画</t>
    <rPh sb="0" eb="2">
      <t>カイガ</t>
    </rPh>
    <phoneticPr fontId="1"/>
  </si>
  <si>
    <t>版画</t>
    <rPh sb="0" eb="2">
      <t>ハンガ</t>
    </rPh>
    <phoneticPr fontId="1"/>
  </si>
  <si>
    <t>デザイン</t>
    <phoneticPr fontId="1"/>
  </si>
  <si>
    <t>　地区審査に搬入していただきます。公正を期す為、点数は厳守下さい。</t>
    <rPh sb="17" eb="19">
      <t>コウセイ</t>
    </rPh>
    <rPh sb="20" eb="21">
      <t>キ</t>
    </rPh>
    <rPh sb="22" eb="23">
      <t>タメ</t>
    </rPh>
    <rPh sb="24" eb="26">
      <t>テンスウ</t>
    </rPh>
    <rPh sb="27" eb="29">
      <t>ゲンシュ</t>
    </rPh>
    <rPh sb="29" eb="30">
      <t>クダ</t>
    </rPh>
    <phoneticPr fontId="1"/>
  </si>
  <si>
    <r>
      <t>・四捨五入ですが、</t>
    </r>
    <r>
      <rPr>
        <u/>
        <sz val="12"/>
        <color theme="1"/>
        <rFont val="ＭＳ Ｐゴシック"/>
        <family val="3"/>
        <charset val="128"/>
      </rPr>
      <t>出品数が１～2点の場合のみ、繰り上げて１点を可能</t>
    </r>
    <r>
      <rPr>
        <sz val="12"/>
        <color theme="1"/>
        <rFont val="ＭＳ Ｐゴシック"/>
        <family val="3"/>
        <charset val="128"/>
      </rPr>
      <t>とします。</t>
    </r>
    <rPh sb="1" eb="5">
      <t>シシャゴニュウ</t>
    </rPh>
    <rPh sb="9" eb="11">
      <t>シュッピン</t>
    </rPh>
    <rPh sb="11" eb="12">
      <t>スウ</t>
    </rPh>
    <rPh sb="16" eb="17">
      <t>テン</t>
    </rPh>
    <rPh sb="18" eb="20">
      <t>バアイ</t>
    </rPh>
    <rPh sb="23" eb="24">
      <t>ク</t>
    </rPh>
    <rPh sb="25" eb="26">
      <t>ア</t>
    </rPh>
    <rPh sb="29" eb="30">
      <t>テン</t>
    </rPh>
    <rPh sb="31" eb="33">
      <t>カノウ</t>
    </rPh>
    <phoneticPr fontId="1"/>
  </si>
  <si>
    <t>・４０％以内である事を明確にする為、出品明細書には正確な出品数・内審数</t>
    <rPh sb="4" eb="6">
      <t>イナイ</t>
    </rPh>
    <rPh sb="9" eb="10">
      <t>コト</t>
    </rPh>
    <rPh sb="11" eb="13">
      <t>メイカク</t>
    </rPh>
    <rPh sb="16" eb="17">
      <t>タメ</t>
    </rPh>
    <rPh sb="18" eb="20">
      <t>シュッピン</t>
    </rPh>
    <rPh sb="20" eb="22">
      <t>メイサイ</t>
    </rPh>
    <rPh sb="22" eb="23">
      <t>ショ</t>
    </rPh>
    <rPh sb="25" eb="27">
      <t>セイカク</t>
    </rPh>
    <rPh sb="28" eb="30">
      <t>シュッピン</t>
    </rPh>
    <rPh sb="30" eb="31">
      <t>スウ</t>
    </rPh>
    <rPh sb="32" eb="33">
      <t>ウチ</t>
    </rPh>
    <rPh sb="33" eb="34">
      <t>シン</t>
    </rPh>
    <rPh sb="34" eb="35">
      <t>スウ</t>
    </rPh>
    <phoneticPr fontId="1"/>
  </si>
  <si>
    <r>
      <t>　をご記入し、出品目録には</t>
    </r>
    <r>
      <rPr>
        <b/>
        <sz val="12"/>
        <color theme="1"/>
        <rFont val="ＭＳ Ｐゴシック"/>
        <family val="3"/>
        <charset val="128"/>
      </rPr>
      <t>出品者全員の氏名</t>
    </r>
    <r>
      <rPr>
        <sz val="12"/>
        <color theme="1"/>
        <rFont val="ＭＳ Ｐゴシック"/>
        <family val="3"/>
        <charset val="128"/>
      </rPr>
      <t>をご記入下さい。</t>
    </r>
  </si>
  <si>
    <t>※出品明細書に記入された数と各出品目録に記入された人数に相違のある場合には</t>
    <rPh sb="1" eb="3">
      <t>シュッピン</t>
    </rPh>
    <rPh sb="3" eb="5">
      <t>メイサイ</t>
    </rPh>
    <rPh sb="5" eb="6">
      <t>ショ</t>
    </rPh>
    <rPh sb="7" eb="9">
      <t>キニュウ</t>
    </rPh>
    <rPh sb="12" eb="13">
      <t>カズ</t>
    </rPh>
    <rPh sb="14" eb="15">
      <t>カク</t>
    </rPh>
    <rPh sb="15" eb="17">
      <t>シュッピン</t>
    </rPh>
    <rPh sb="17" eb="19">
      <t>モクロク</t>
    </rPh>
    <rPh sb="20" eb="22">
      <t>キニュウ</t>
    </rPh>
    <rPh sb="25" eb="27">
      <t>ニンズウ</t>
    </rPh>
    <rPh sb="28" eb="30">
      <t>ソウイ</t>
    </rPh>
    <rPh sb="33" eb="35">
      <t>バアイ</t>
    </rPh>
    <phoneticPr fontId="1"/>
  </si>
  <si>
    <t>　正確な受賞数が決められませんのでご注意願います。</t>
    <rPh sb="1" eb="3">
      <t>セイカク</t>
    </rPh>
    <rPh sb="4" eb="6">
      <t>ジュショウ</t>
    </rPh>
    <rPh sb="6" eb="7">
      <t>スウ</t>
    </rPh>
    <rPh sb="8" eb="9">
      <t>キ</t>
    </rPh>
    <rPh sb="18" eb="21">
      <t>チュウイネガ</t>
    </rPh>
    <phoneticPr fontId="1"/>
  </si>
  <si>
    <t>出品数が１～2点の場合　内審数は各１点とする。他は四捨五入</t>
    <rPh sb="0" eb="2">
      <t>シュッピン</t>
    </rPh>
    <rPh sb="2" eb="3">
      <t>スウ</t>
    </rPh>
    <rPh sb="7" eb="8">
      <t>テン</t>
    </rPh>
    <rPh sb="9" eb="11">
      <t>バアイ</t>
    </rPh>
    <rPh sb="12" eb="13">
      <t>ナイ</t>
    </rPh>
    <rPh sb="13" eb="14">
      <t>シン</t>
    </rPh>
    <rPh sb="14" eb="15">
      <t>スウ</t>
    </rPh>
    <rPh sb="16" eb="17">
      <t>カク</t>
    </rPh>
    <rPh sb="18" eb="19">
      <t>テン</t>
    </rPh>
    <rPh sb="23" eb="24">
      <t>ホカ</t>
    </rPh>
    <rPh sb="25" eb="29">
      <t>シシャゴニュウ</t>
    </rPh>
    <phoneticPr fontId="1"/>
  </si>
  <si>
    <t>整数
を入力</t>
    <rPh sb="0" eb="2">
      <t>セイスウ</t>
    </rPh>
    <rPh sb="4" eb="6">
      <t>ニュウリョク</t>
    </rPh>
    <phoneticPr fontId="1"/>
  </si>
  <si>
    <t>出品数</t>
    <rPh sb="0" eb="2">
      <t>シュッピン</t>
    </rPh>
    <rPh sb="2" eb="3">
      <t>スウ</t>
    </rPh>
    <phoneticPr fontId="1"/>
  </si>
  <si>
    <t>内審数</t>
    <rPh sb="0" eb="1">
      <t>ウチ</t>
    </rPh>
    <rPh sb="1" eb="2">
      <t>シン</t>
    </rPh>
    <rPh sb="2" eb="3">
      <t>スウ</t>
    </rPh>
    <phoneticPr fontId="1"/>
  </si>
  <si>
    <t>→</t>
    <phoneticPr fontId="1"/>
  </si>
  <si>
    <t>切り捨て</t>
    <rPh sb="0" eb="1">
      <t>キ</t>
    </rPh>
    <rPh sb="2" eb="3">
      <t>ス</t>
    </rPh>
    <phoneticPr fontId="1"/>
  </si>
  <si>
    <t>切り上げ</t>
    <rPh sb="0" eb="1">
      <t>キ</t>
    </rPh>
    <rPh sb="2" eb="3">
      <t>ア</t>
    </rPh>
    <phoneticPr fontId="1"/>
  </si>
  <si>
    <t>以下同様にお願いいたします</t>
    <rPh sb="0" eb="2">
      <t>イカ</t>
    </rPh>
    <rPh sb="2" eb="4">
      <t>ドウヨウ</t>
    </rPh>
    <rPh sb="6" eb="7">
      <t>ネガ</t>
    </rPh>
    <phoneticPr fontId="1"/>
  </si>
  <si>
    <t>学年の全体数</t>
    <rPh sb="0" eb="2">
      <t>ガクネン</t>
    </rPh>
    <rPh sb="3" eb="5">
      <t>ゼンタイ</t>
    </rPh>
    <rPh sb="5" eb="6">
      <t>カズ</t>
    </rPh>
    <phoneticPr fontId="1"/>
  </si>
  <si>
    <t>FAX番号</t>
    <rPh sb="3" eb="5">
      <t>バンゴウ</t>
    </rPh>
    <phoneticPr fontId="1"/>
  </si>
  <si>
    <t>FAX</t>
    <phoneticPr fontId="1"/>
  </si>
  <si>
    <t>学校FAX</t>
    <rPh sb="0" eb="2">
      <t>ガッコウ</t>
    </rPh>
    <phoneticPr fontId="1"/>
  </si>
  <si>
    <t>backSpace又はDeleteキー又は▼マークの--を押す　最後にEnterキーを押す</t>
    <rPh sb="29" eb="30">
      <t>オシ</t>
    </rPh>
    <rPh sb="32" eb="34">
      <t>サイゴ</t>
    </rPh>
    <rPh sb="43" eb="44">
      <t>オ</t>
    </rPh>
    <phoneticPr fontId="1"/>
  </si>
  <si>
    <t>間違えて入を取り消す場合は　</t>
    <rPh sb="0" eb="2">
      <t>マチガ</t>
    </rPh>
    <rPh sb="4" eb="5">
      <t>ハイ</t>
    </rPh>
    <rPh sb="6" eb="7">
      <t>ト</t>
    </rPh>
    <rPh sb="8" eb="9">
      <t>ケ</t>
    </rPh>
    <rPh sb="10" eb="12">
      <t>バアイ</t>
    </rPh>
    <phoneticPr fontId="1"/>
  </si>
  <si>
    <t>出品目録の印刷</t>
    <rPh sb="0" eb="4">
      <t>シュッピンモクロク</t>
    </rPh>
    <rPh sb="5" eb="7">
      <t>インサツ</t>
    </rPh>
    <phoneticPr fontId="1"/>
  </si>
  <si>
    <t>項目</t>
    <rPh sb="0" eb="2">
      <t>コウモク</t>
    </rPh>
    <phoneticPr fontId="1"/>
  </si>
  <si>
    <t>今回　出品目録の入力方法を見直しましたので　解らないところがございましたら、</t>
    <rPh sb="0" eb="2">
      <t>コンカイ</t>
    </rPh>
    <rPh sb="3" eb="5">
      <t>シュッピン</t>
    </rPh>
    <rPh sb="5" eb="7">
      <t>モクロク</t>
    </rPh>
    <rPh sb="8" eb="10">
      <t>ニュウリョク</t>
    </rPh>
    <rPh sb="10" eb="12">
      <t>ホウホウ</t>
    </rPh>
    <rPh sb="13" eb="15">
      <t>ミナオ</t>
    </rPh>
    <phoneticPr fontId="1"/>
  </si>
  <si>
    <t>出品明細書</t>
    <rPh sb="0" eb="2">
      <t>シュッピン</t>
    </rPh>
    <rPh sb="2" eb="5">
      <t>メイサイショ</t>
    </rPh>
    <phoneticPr fontId="1"/>
  </si>
  <si>
    <t>①</t>
    <phoneticPr fontId="1"/>
  </si>
  <si>
    <t>②</t>
    <phoneticPr fontId="1"/>
  </si>
  <si>
    <t>ご担当者</t>
    <rPh sb="1" eb="4">
      <t>タントウシャ</t>
    </rPh>
    <phoneticPr fontId="1"/>
  </si>
  <si>
    <t>内審数の入力</t>
    <rPh sb="0" eb="1">
      <t>ナイ</t>
    </rPh>
    <rPh sb="1" eb="2">
      <t>シン</t>
    </rPh>
    <rPh sb="2" eb="3">
      <t>スウ</t>
    </rPh>
    <rPh sb="4" eb="6">
      <t>ニュウリョク</t>
    </rPh>
    <phoneticPr fontId="1"/>
  </si>
  <si>
    <r>
      <t>例　出品数　　  2点の場合　　内審数　１を入力　（</t>
    </r>
    <r>
      <rPr>
        <b/>
        <sz val="14"/>
        <color rgb="FFFF0000"/>
        <rFont val="游ゴシック"/>
        <family val="3"/>
        <charset val="128"/>
        <scheme val="minor"/>
      </rPr>
      <t>整数）</t>
    </r>
    <rPh sb="0" eb="1">
      <t>レイ</t>
    </rPh>
    <rPh sb="2" eb="4">
      <t>シュッピン</t>
    </rPh>
    <rPh sb="4" eb="5">
      <t>スウ</t>
    </rPh>
    <rPh sb="10" eb="11">
      <t>テン</t>
    </rPh>
    <rPh sb="12" eb="14">
      <t>バアイ</t>
    </rPh>
    <rPh sb="16" eb="17">
      <t>ナイ</t>
    </rPh>
    <rPh sb="17" eb="18">
      <t>シン</t>
    </rPh>
    <rPh sb="18" eb="19">
      <t>スウ</t>
    </rPh>
    <rPh sb="22" eb="24">
      <t>ニュウリョク</t>
    </rPh>
    <rPh sb="26" eb="28">
      <t>セイスウ</t>
    </rPh>
    <phoneticPr fontId="1"/>
  </si>
  <si>
    <t>例　出品数　　11点の場合　　内審数　 4を入力</t>
    <rPh sb="0" eb="1">
      <t>レイ</t>
    </rPh>
    <rPh sb="2" eb="4">
      <t>シュッピン</t>
    </rPh>
    <rPh sb="4" eb="5">
      <t>スウ</t>
    </rPh>
    <rPh sb="9" eb="10">
      <t>テン</t>
    </rPh>
    <rPh sb="11" eb="13">
      <t>バアイ</t>
    </rPh>
    <rPh sb="15" eb="16">
      <t>ナイ</t>
    </rPh>
    <rPh sb="16" eb="17">
      <t>シン</t>
    </rPh>
    <rPh sb="17" eb="18">
      <t>スウ</t>
    </rPh>
    <rPh sb="22" eb="24">
      <t>ニュウリョク</t>
    </rPh>
    <phoneticPr fontId="1"/>
  </si>
  <si>
    <t>合計は入力されます</t>
    <rPh sb="0" eb="2">
      <t>ゴウケイ</t>
    </rPh>
    <rPh sb="3" eb="5">
      <t>ニュウリョク</t>
    </rPh>
    <phoneticPr fontId="1"/>
  </si>
  <si>
    <r>
      <t>※</t>
    </r>
    <r>
      <rPr>
        <b/>
        <sz val="14"/>
        <rFont val="游ゴシック"/>
        <family val="3"/>
        <charset val="128"/>
        <scheme val="minor"/>
      </rPr>
      <t>入</t>
    </r>
    <r>
      <rPr>
        <sz val="14"/>
        <color rgb="FFFF0000"/>
        <rFont val="游ゴシック"/>
        <family val="2"/>
        <charset val="128"/>
        <scheme val="minor"/>
      </rPr>
      <t>の数は出品明細書の内審数と同数です。</t>
    </r>
    <rPh sb="1" eb="2">
      <t>イ</t>
    </rPh>
    <rPh sb="3" eb="4">
      <t>カズ</t>
    </rPh>
    <rPh sb="5" eb="7">
      <t>シュッピン</t>
    </rPh>
    <rPh sb="7" eb="10">
      <t>メイサイショ</t>
    </rPh>
    <rPh sb="11" eb="12">
      <t>ウチ</t>
    </rPh>
    <rPh sb="12" eb="13">
      <t>シン</t>
    </rPh>
    <rPh sb="13" eb="14">
      <t>スウ</t>
    </rPh>
    <rPh sb="15" eb="17">
      <t>ドウスウ</t>
    </rPh>
    <phoneticPr fontId="1"/>
  </si>
  <si>
    <t>入力シートが足らない場合は出品目録シート名を右クリックして移動またはコピーを選択</t>
    <rPh sb="0" eb="2">
      <t>ニュウリョク</t>
    </rPh>
    <rPh sb="13" eb="15">
      <t>シュッピン</t>
    </rPh>
    <rPh sb="15" eb="17">
      <t>モクロク</t>
    </rPh>
    <rPh sb="20" eb="21">
      <t>メイ</t>
    </rPh>
    <rPh sb="29" eb="31">
      <t>イドウ</t>
    </rPh>
    <rPh sb="38" eb="40">
      <t>センタク</t>
    </rPh>
    <phoneticPr fontId="1"/>
  </si>
  <si>
    <t>左下のコピーを作成にチェックをしてシートを増やしてください</t>
    <rPh sb="0" eb="2">
      <t>ヒダリシタ</t>
    </rPh>
    <rPh sb="7" eb="9">
      <t>サクセイ</t>
    </rPh>
    <rPh sb="21" eb="22">
      <t>フ</t>
    </rPh>
    <phoneticPr fontId="1"/>
  </si>
  <si>
    <t>学年は緑色のセルをクリック</t>
    <rPh sb="0" eb="2">
      <t>ガクネン</t>
    </rPh>
    <rPh sb="3" eb="5">
      <t>ミドリイロ</t>
    </rPh>
    <phoneticPr fontId="1"/>
  </si>
  <si>
    <t>➂</t>
    <phoneticPr fontId="1"/>
  </si>
  <si>
    <t>に担当者名を入力</t>
    <rPh sb="1" eb="4">
      <t>タントウシャ</t>
    </rPh>
    <rPh sb="4" eb="5">
      <t>メイ</t>
    </rPh>
    <rPh sb="6" eb="8">
      <t>ニュウリョク</t>
    </rPh>
    <phoneticPr fontId="1"/>
  </si>
  <si>
    <t>④</t>
    <phoneticPr fontId="1"/>
  </si>
  <si>
    <t>電話</t>
    <rPh sb="0" eb="2">
      <t>デンワ</t>
    </rPh>
    <phoneticPr fontId="1"/>
  </si>
  <si>
    <t>028-622-6505</t>
    <phoneticPr fontId="1"/>
  </si>
  <si>
    <t>3部門</t>
    <rPh sb="1" eb="3">
      <t>ブモン</t>
    </rPh>
    <phoneticPr fontId="1"/>
  </si>
  <si>
    <t>園番号</t>
    <rPh sb="0" eb="1">
      <t>エン</t>
    </rPh>
    <rPh sb="1" eb="3">
      <t>バンゴウ</t>
    </rPh>
    <phoneticPr fontId="1"/>
  </si>
  <si>
    <t>市町村</t>
    <rPh sb="0" eb="3">
      <t>シチョウソン</t>
    </rPh>
    <phoneticPr fontId="1"/>
  </si>
  <si>
    <t>県央</t>
    <rPh sb="0" eb="2">
      <t>ケンオウ</t>
    </rPh>
    <phoneticPr fontId="1"/>
  </si>
  <si>
    <t>宇都宮市</t>
    <rPh sb="0" eb="3">
      <t>ウツノミヤ</t>
    </rPh>
    <rPh sb="3" eb="4">
      <t>シ</t>
    </rPh>
    <phoneticPr fontId="1"/>
  </si>
  <si>
    <t>愛隣幼稚園</t>
  </si>
  <si>
    <t>清愛幼稚園</t>
  </si>
  <si>
    <t>松ヶ峰幼稚園</t>
  </si>
  <si>
    <t>さくら認定こども園</t>
    <rPh sb="3" eb="5">
      <t>ニンテイ</t>
    </rPh>
    <phoneticPr fontId="1"/>
  </si>
  <si>
    <t>マリア幼稚園</t>
  </si>
  <si>
    <t>作新学院幼稚園</t>
  </si>
  <si>
    <t>認定みどりこども園</t>
  </si>
  <si>
    <t>さくらんぼ幼稚園</t>
  </si>
  <si>
    <t>伊藤文化幼稚園</t>
  </si>
  <si>
    <t>みふみ認定こども園</t>
  </si>
  <si>
    <t>石川幼稚園</t>
  </si>
  <si>
    <t>めぐみ幼稚園</t>
  </si>
  <si>
    <t>静和幼稚園</t>
    <rPh sb="0" eb="2">
      <t>セイワ</t>
    </rPh>
    <phoneticPr fontId="72"/>
  </si>
  <si>
    <t>恵光幼稚園</t>
    <rPh sb="0" eb="2">
      <t>エコウ</t>
    </rPh>
    <phoneticPr fontId="72"/>
  </si>
  <si>
    <t>御幸幼稚園</t>
  </si>
  <si>
    <t>あつみ幼稚園</t>
  </si>
  <si>
    <t>認定こども園さくらが丘</t>
    <rPh sb="0" eb="2">
      <t>ニンテイ</t>
    </rPh>
    <rPh sb="5" eb="6">
      <t>エン</t>
    </rPh>
    <phoneticPr fontId="1"/>
  </si>
  <si>
    <t>まこと幼稚園</t>
  </si>
  <si>
    <t>山王認定こども園</t>
  </si>
  <si>
    <t>認定しらゆりこども園</t>
  </si>
  <si>
    <t>ひじり認定こども園</t>
    <rPh sb="3" eb="5">
      <t>ニンテイ</t>
    </rPh>
    <rPh sb="8" eb="9">
      <t>エン</t>
    </rPh>
    <phoneticPr fontId="1"/>
  </si>
  <si>
    <t>平出幼稚園</t>
  </si>
  <si>
    <t>中鶴田幼稚園</t>
  </si>
  <si>
    <t>さかえ認定こども園</t>
  </si>
  <si>
    <t>認定すずめこども園</t>
  </si>
  <si>
    <t>平出むつみ幼稚園</t>
  </si>
  <si>
    <t>駒生幼稚園</t>
  </si>
  <si>
    <t>八幡台認定こども園</t>
  </si>
  <si>
    <t>あおば幼稚園</t>
  </si>
  <si>
    <t>太陽幼稚園</t>
  </si>
  <si>
    <t>聖幼稚園</t>
  </si>
  <si>
    <t>陽南幼稚園</t>
  </si>
  <si>
    <t>陽の丘幼稚園</t>
  </si>
  <si>
    <t>能満寺幼稚園</t>
    <rPh sb="0" eb="1">
      <t>ノウ</t>
    </rPh>
    <rPh sb="1" eb="2">
      <t>マン</t>
    </rPh>
    <rPh sb="2" eb="3">
      <t>ジ</t>
    </rPh>
    <phoneticPr fontId="72"/>
  </si>
  <si>
    <t>柿乃木幼稚園</t>
    <rPh sb="1" eb="2">
      <t>ノ</t>
    </rPh>
    <phoneticPr fontId="1"/>
  </si>
  <si>
    <t>みずほ幼稚園</t>
  </si>
  <si>
    <t>風と緑の認定こども園</t>
  </si>
  <si>
    <t>陽南第二幼稚園</t>
  </si>
  <si>
    <t>ほうとく認定こども園</t>
    <rPh sb="4" eb="6">
      <t>ニンテイ</t>
    </rPh>
    <rPh sb="9" eb="10">
      <t>エン</t>
    </rPh>
    <phoneticPr fontId="1"/>
  </si>
  <si>
    <t>清原ミドリ幼稚園</t>
  </si>
  <si>
    <t>上河内幼稚園</t>
  </si>
  <si>
    <t>ゆたか幼稚園</t>
  </si>
  <si>
    <t>岡本幼稚園</t>
  </si>
  <si>
    <t>釜井台幼稚園</t>
  </si>
  <si>
    <t>さつき幼稚園</t>
  </si>
  <si>
    <t>石井保育園　</t>
  </si>
  <si>
    <t>泉が丘保育園　</t>
  </si>
  <si>
    <t>大谷保育園　</t>
  </si>
  <si>
    <t>北雀宮保育園　</t>
  </si>
  <si>
    <t>西部保育園　</t>
  </si>
  <si>
    <t>竹林保育園　</t>
  </si>
  <si>
    <t>なかよし保育園</t>
  </si>
  <si>
    <t>東浦保育園　</t>
  </si>
  <si>
    <t>松原保育園　</t>
  </si>
  <si>
    <t>ゆずのこ保育園</t>
  </si>
  <si>
    <t>あさひの保育園</t>
  </si>
  <si>
    <t>あゆみ北保育園</t>
  </si>
  <si>
    <t>あゆみ保育園　</t>
  </si>
  <si>
    <t>ありんこ保育園</t>
  </si>
  <si>
    <t>今泉保育園　</t>
  </si>
  <si>
    <t>岩曽保育園　</t>
  </si>
  <si>
    <t>宇都宮大学
まなびの森保育園</t>
  </si>
  <si>
    <t>宇都宮大学まなびの森
保育園 (分園)</t>
  </si>
  <si>
    <t>宇都宮保育園　</t>
  </si>
  <si>
    <t>うめばやし保育園</t>
  </si>
  <si>
    <t>江曽島保育園　</t>
  </si>
  <si>
    <t>オリーブ保育園</t>
  </si>
  <si>
    <t xml:space="preserve">上横田よつば保育園 </t>
  </si>
  <si>
    <t>みつば保育園</t>
  </si>
  <si>
    <t>清原保育園　</t>
  </si>
  <si>
    <t>グリーンナーサリー　</t>
  </si>
  <si>
    <t>けいほう保育園</t>
  </si>
  <si>
    <t>こばと保育園　</t>
  </si>
  <si>
    <t>小羊保育園　</t>
  </si>
  <si>
    <t>さくら保育園　</t>
  </si>
  <si>
    <t>篠井保育園　</t>
  </si>
  <si>
    <t>しらとり保育園</t>
  </si>
  <si>
    <t>しらゆり幼児園</t>
  </si>
  <si>
    <t>姿川保育園　</t>
  </si>
  <si>
    <t>住吉保育園　</t>
  </si>
  <si>
    <t>住吉第二保育園</t>
  </si>
  <si>
    <t>すみれ保育園　</t>
  </si>
  <si>
    <t>星風会雀宮
保育園ステラ</t>
  </si>
  <si>
    <t>第二ミドリ保育園　</t>
  </si>
  <si>
    <t>太陽と青空保育園　</t>
  </si>
  <si>
    <t>宝木保育園　</t>
  </si>
  <si>
    <t>たんぽぽ保育園</t>
  </si>
  <si>
    <t>つくし保育園　</t>
  </si>
  <si>
    <t>つながるほいくえん
釜井台</t>
  </si>
  <si>
    <t>つながるほいくえん
御幸ヶ原</t>
  </si>
  <si>
    <t>つばさ保育園　</t>
  </si>
  <si>
    <t>つるた保育園　</t>
  </si>
  <si>
    <t>徳次郎保育園　</t>
  </si>
  <si>
    <t>ナーサリースクール
とまつり</t>
  </si>
  <si>
    <t>西が岡保育園　</t>
  </si>
  <si>
    <t>野沢保育園　</t>
  </si>
  <si>
    <t>希望保育園　</t>
  </si>
  <si>
    <t>やまびこ保育園</t>
  </si>
  <si>
    <t>ハートフルナーサリー</t>
  </si>
  <si>
    <t>バンビーニゆめ</t>
  </si>
  <si>
    <t>宇都宮市</t>
    <rPh sb="0" eb="4">
      <t>ウツノミヤシ</t>
    </rPh>
    <phoneticPr fontId="1"/>
  </si>
  <si>
    <t>バンビーニとよさと　</t>
  </si>
  <si>
    <t>東峰保育園　</t>
  </si>
  <si>
    <t>東石井保育園　</t>
  </si>
  <si>
    <t>ひばり保育園　</t>
  </si>
  <si>
    <t>ひまわり保育園</t>
  </si>
  <si>
    <t>平松保育園　</t>
  </si>
  <si>
    <t>ココロミ保育園</t>
    <rPh sb="4" eb="7">
      <t>ホイクエン</t>
    </rPh>
    <phoneticPr fontId="1"/>
  </si>
  <si>
    <t>二葉幼児園　</t>
  </si>
  <si>
    <t>星花幼児園　</t>
  </si>
  <si>
    <t>まつぼっくり保育園</t>
  </si>
  <si>
    <t>あずま保育園</t>
  </si>
  <si>
    <t>瑞穂野保育園　</t>
  </si>
  <si>
    <t>みちおせ保育園</t>
  </si>
  <si>
    <t>ミドリ保育園　</t>
  </si>
  <si>
    <t>みなみ保育園　</t>
  </si>
  <si>
    <t>御幸保育園　</t>
  </si>
  <si>
    <t>弥生保育園　</t>
  </si>
  <si>
    <t>ゆうゆう保育園</t>
  </si>
  <si>
    <t>ゆりかご保育園</t>
  </si>
  <si>
    <t>ゆりかごきっず
なーさりーすくーる</t>
  </si>
  <si>
    <t>陽西保育園　</t>
  </si>
  <si>
    <t>ようとう保育園</t>
  </si>
  <si>
    <t>不動前保育園　</t>
  </si>
  <si>
    <t>ひのおか保育園</t>
  </si>
  <si>
    <t>東うつのみや保育園</t>
  </si>
  <si>
    <t>ゆいの杜保育園</t>
  </si>
  <si>
    <t>ゆいの杜テクノ保育園</t>
    <rPh sb="3" eb="4">
      <t>モリ</t>
    </rPh>
    <rPh sb="7" eb="10">
      <t>ホイクエン</t>
    </rPh>
    <phoneticPr fontId="72"/>
  </si>
  <si>
    <t>ひので保育園　</t>
  </si>
  <si>
    <t>堯舜国際幼稚舎</t>
    <rPh sb="0" eb="2">
      <t>ギョウシュン</t>
    </rPh>
    <rPh sb="2" eb="4">
      <t>コクサイ</t>
    </rPh>
    <rPh sb="4" eb="7">
      <t>ヨウチシャ</t>
    </rPh>
    <phoneticPr fontId="72"/>
  </si>
  <si>
    <t>あいせんの森保育園</t>
  </si>
  <si>
    <t>ハートフルナーサリー
分園ハーモニー</t>
  </si>
  <si>
    <t>東部ひよこ保育園</t>
  </si>
  <si>
    <t>となりのみなみ保育園</t>
  </si>
  <si>
    <t>しらさぎ幼稚園</t>
  </si>
  <si>
    <t>上三川町</t>
    <rPh sb="0" eb="4">
      <t>カミノカワマチ</t>
    </rPh>
    <phoneticPr fontId="1"/>
  </si>
  <si>
    <t>やしお幼稚園</t>
  </si>
  <si>
    <t>大山保育園</t>
    <rPh sb="0" eb="2">
      <t>オオヤマ</t>
    </rPh>
    <rPh sb="2" eb="5">
      <t>ホイクエン</t>
    </rPh>
    <phoneticPr fontId="72"/>
  </si>
  <si>
    <t>あけぼし保育園</t>
  </si>
  <si>
    <t>蓼沼保育園　</t>
  </si>
  <si>
    <t>ふざかしおひさま
保育園</t>
    <rPh sb="9" eb="12">
      <t>ホイクエン</t>
    </rPh>
    <phoneticPr fontId="72"/>
  </si>
  <si>
    <t>ゆいのわ保育園</t>
  </si>
  <si>
    <t>上三川保育園　</t>
  </si>
  <si>
    <t>上三川幼児園　</t>
  </si>
  <si>
    <t>上三川保育所</t>
    <rPh sb="0" eb="3">
      <t>カミノカワ</t>
    </rPh>
    <rPh sb="3" eb="6">
      <t>ホイクジョ</t>
    </rPh>
    <phoneticPr fontId="1"/>
  </si>
  <si>
    <t>鹿沼幼稚園　</t>
  </si>
  <si>
    <t>鹿沼市</t>
    <rPh sb="0" eb="3">
      <t>カヌマシ</t>
    </rPh>
    <phoneticPr fontId="1"/>
  </si>
  <si>
    <t>聖母幼稚園　</t>
  </si>
  <si>
    <t>鹿沼ひかり幼稚園　</t>
  </si>
  <si>
    <t>いずみ幼稚園　</t>
  </si>
  <si>
    <t>仁神堂幼稚園　</t>
  </si>
  <si>
    <t>晃望台幼稚園　</t>
  </si>
  <si>
    <t>鹿沼みどり幼稚園</t>
    <rPh sb="0" eb="2">
      <t>カヌマ</t>
    </rPh>
    <rPh sb="5" eb="8">
      <t>ヨウチエン</t>
    </rPh>
    <phoneticPr fontId="72"/>
  </si>
  <si>
    <t>認定おおぞらこども園</t>
    <rPh sb="0" eb="2">
      <t>ニンテイ</t>
    </rPh>
    <rPh sb="9" eb="10">
      <t>エン</t>
    </rPh>
    <phoneticPr fontId="72"/>
  </si>
  <si>
    <t>粟野保育園</t>
  </si>
  <si>
    <t>板荷児童館　</t>
  </si>
  <si>
    <t>こじか保育園</t>
  </si>
  <si>
    <t>なんま保育園</t>
  </si>
  <si>
    <t>西保育園</t>
  </si>
  <si>
    <t>にっこり保育園</t>
  </si>
  <si>
    <t>ふじおかメソッド
ひなた保育園</t>
  </si>
  <si>
    <t>南保育園</t>
  </si>
  <si>
    <t>青い鳥幼児園</t>
  </si>
  <si>
    <t>あづま保育園</t>
  </si>
  <si>
    <t>沖保育園　</t>
  </si>
  <si>
    <t>沖保育園(分園)</t>
  </si>
  <si>
    <t>清洲保育園　</t>
  </si>
  <si>
    <t>さつきが丘保育園</t>
    <rPh sb="7" eb="8">
      <t>エン</t>
    </rPh>
    <phoneticPr fontId="72"/>
  </si>
  <si>
    <t>大地の恵みのなーさりぃ</t>
    <rPh sb="3" eb="4">
      <t>メグ</t>
    </rPh>
    <phoneticPr fontId="72"/>
  </si>
  <si>
    <t>津田保育園　</t>
  </si>
  <si>
    <t>日吉保育園　</t>
  </si>
  <si>
    <t>まなぶ保育園　</t>
  </si>
  <si>
    <t>村井保育園　</t>
  </si>
  <si>
    <t>茂呂保育園　</t>
  </si>
  <si>
    <t>茂呂保育園分園リトルもろ</t>
    <rPh sb="0" eb="5">
      <t>モロホイクエン</t>
    </rPh>
    <rPh sb="5" eb="7">
      <t>ブンエン</t>
    </rPh>
    <phoneticPr fontId="1"/>
  </si>
  <si>
    <t>今市幼稚園　</t>
  </si>
  <si>
    <t>日光市</t>
    <rPh sb="0" eb="3">
      <t>ニッコウシ</t>
    </rPh>
    <phoneticPr fontId="1"/>
  </si>
  <si>
    <t>聖ヨゼフ幼稚園　</t>
  </si>
  <si>
    <t>長畑幼稚園　</t>
  </si>
  <si>
    <t>今市中央幼稚園　</t>
  </si>
  <si>
    <t>清滝幼稚園　</t>
  </si>
  <si>
    <t>輪王寺附属
日光幼稚園</t>
  </si>
  <si>
    <t>きぬ川幼稚園</t>
  </si>
  <si>
    <t>足尾認定こども園　</t>
  </si>
  <si>
    <t>しばやま保育園</t>
  </si>
  <si>
    <t>せせらぎ保育園</t>
  </si>
  <si>
    <t>所野保育園　</t>
  </si>
  <si>
    <t>並木保育園　</t>
  </si>
  <si>
    <t>日光保育園　</t>
  </si>
  <si>
    <t>原町みどり保育園</t>
    <rPh sb="7" eb="8">
      <t>エン</t>
    </rPh>
    <phoneticPr fontId="72"/>
  </si>
  <si>
    <t>大沢保育園　</t>
  </si>
  <si>
    <t>さかえ保育園　</t>
  </si>
  <si>
    <t>杉の子保育園　</t>
  </si>
  <si>
    <t>清流保育園　</t>
  </si>
  <si>
    <t>芹沼保育園　</t>
  </si>
  <si>
    <t>すくやか保育園</t>
  </si>
  <si>
    <t>宝珠保育園　</t>
  </si>
  <si>
    <t>明神保育園　</t>
  </si>
  <si>
    <t>高ノ台幼稚園</t>
  </si>
  <si>
    <t>県東</t>
    <rPh sb="0" eb="2">
      <t>ケントウ</t>
    </rPh>
    <phoneticPr fontId="1"/>
  </si>
  <si>
    <t>真岡市</t>
    <rPh sb="0" eb="3">
      <t>モオカシ</t>
    </rPh>
    <phoneticPr fontId="1"/>
  </si>
  <si>
    <t>真岡杉の子幼稚園</t>
  </si>
  <si>
    <t>真岡ひかり幼稚園</t>
  </si>
  <si>
    <t>真岡さくら幼稚園</t>
  </si>
  <si>
    <t>萌丘幼稚園</t>
  </si>
  <si>
    <t>牧が丘幼稚園</t>
  </si>
  <si>
    <t>高ノ台第二幼稚園</t>
  </si>
  <si>
    <t>真岡ふたば幼稚園</t>
  </si>
  <si>
    <t>にしだ幼稚園</t>
  </si>
  <si>
    <t>萌丘東幼稚園</t>
  </si>
  <si>
    <t>せんだん幼稚園</t>
  </si>
  <si>
    <t>にのみや認定こども園</t>
  </si>
  <si>
    <t>西田井保育所</t>
  </si>
  <si>
    <t>真岡保育所</t>
  </si>
  <si>
    <t>物部保育所</t>
  </si>
  <si>
    <t>西真岡保育園　</t>
  </si>
  <si>
    <t>西真岡第二保育園</t>
  </si>
  <si>
    <t>萌丘東保育園　</t>
  </si>
  <si>
    <t>真岡あおぞら保育園</t>
  </si>
  <si>
    <t>真岡めばえ保育園　</t>
  </si>
  <si>
    <t>にのみや保育園</t>
  </si>
  <si>
    <t>いちごの杜保育園</t>
    <rPh sb="4" eb="5">
      <t>モリ</t>
    </rPh>
    <rPh sb="5" eb="8">
      <t>ホイクエン</t>
    </rPh>
    <phoneticPr fontId="1"/>
  </si>
  <si>
    <t>たから幼稚園</t>
  </si>
  <si>
    <t>益子町</t>
    <rPh sb="0" eb="3">
      <t>マシコマチ</t>
    </rPh>
    <phoneticPr fontId="1"/>
  </si>
  <si>
    <t>七井幼稚園</t>
  </si>
  <si>
    <t>田野保育園　</t>
  </si>
  <si>
    <t>七井保育園　</t>
  </si>
  <si>
    <t>益子保育園　</t>
  </si>
  <si>
    <t>みどり保育園　</t>
  </si>
  <si>
    <t>やわらぎ保育園</t>
  </si>
  <si>
    <t>茂木愛泉幼稚園</t>
  </si>
  <si>
    <t>茂木町</t>
    <rPh sb="0" eb="3">
      <t>モテギマチ</t>
    </rPh>
    <phoneticPr fontId="1"/>
  </si>
  <si>
    <t>茂木中央認定こども園</t>
    <rPh sb="4" eb="6">
      <t>ニンテイ</t>
    </rPh>
    <rPh sb="9" eb="10">
      <t>エン</t>
    </rPh>
    <phoneticPr fontId="72"/>
  </si>
  <si>
    <t>茂木保育園　</t>
  </si>
  <si>
    <t>逆川保育園　</t>
  </si>
  <si>
    <t>市貝たいよう幼稚園</t>
    <rPh sb="0" eb="2">
      <t>イチカイ</t>
    </rPh>
    <phoneticPr fontId="1"/>
  </si>
  <si>
    <t>市貝町</t>
    <rPh sb="0" eb="3">
      <t>イチカイマチ</t>
    </rPh>
    <phoneticPr fontId="1"/>
  </si>
  <si>
    <t>赤羽認定こども園</t>
    <rPh sb="2" eb="4">
      <t>ニンテイ</t>
    </rPh>
    <rPh sb="7" eb="8">
      <t>エン</t>
    </rPh>
    <phoneticPr fontId="72"/>
  </si>
  <si>
    <t>かみねの森認定こども園</t>
    <rPh sb="5" eb="7">
      <t>ニンテイ</t>
    </rPh>
    <rPh sb="10" eb="11">
      <t>エン</t>
    </rPh>
    <phoneticPr fontId="72"/>
  </si>
  <si>
    <t>のぶ幼稚園</t>
  </si>
  <si>
    <t>芳賀町</t>
    <rPh sb="0" eb="3">
      <t>ハガマチ</t>
    </rPh>
    <phoneticPr fontId="1"/>
  </si>
  <si>
    <t>認定ひばりこども園</t>
    <rPh sb="0" eb="2">
      <t>ニンテイ</t>
    </rPh>
    <rPh sb="8" eb="9">
      <t>エン</t>
    </rPh>
    <phoneticPr fontId="1"/>
  </si>
  <si>
    <t>祖母井保育園</t>
  </si>
  <si>
    <t>第三ミドリ保育園　</t>
  </si>
  <si>
    <t>みずはし保育園</t>
  </si>
  <si>
    <t>たちばな幼稚園</t>
  </si>
  <si>
    <t>県南</t>
    <rPh sb="0" eb="2">
      <t>ケンナン</t>
    </rPh>
    <phoneticPr fontId="1"/>
  </si>
  <si>
    <t>壬生町</t>
    <rPh sb="0" eb="3">
      <t>ミブマチ</t>
    </rPh>
    <phoneticPr fontId="1"/>
  </si>
  <si>
    <t>くにや幼稚園</t>
  </si>
  <si>
    <t>やすづか幼稚園</t>
  </si>
  <si>
    <t>おもちゃのまち幼稚園</t>
  </si>
  <si>
    <t>とおりまち保育園　</t>
  </si>
  <si>
    <t>壬生寺保育園　</t>
  </si>
  <si>
    <t>壬生寺第二保育園</t>
  </si>
  <si>
    <t>メリーランド保育園</t>
  </si>
  <si>
    <t>森の子保育園　</t>
  </si>
  <si>
    <t>ステラ獨協前保育園</t>
    <rPh sb="6" eb="9">
      <t>ホイクエン</t>
    </rPh>
    <phoneticPr fontId="1"/>
  </si>
  <si>
    <t>野木幼稚園</t>
  </si>
  <si>
    <t>野木町</t>
    <rPh sb="0" eb="3">
      <t>ノギマチ</t>
    </rPh>
    <phoneticPr fontId="1"/>
  </si>
  <si>
    <t>法得幼稚園</t>
  </si>
  <si>
    <t>いちご保育園　</t>
  </si>
  <si>
    <t>りんご保育園　</t>
  </si>
  <si>
    <t>早蕨幼稚園</t>
    <rPh sb="0" eb="2">
      <t>ｻﾜﾗﾋﾞ</t>
    </rPh>
    <phoneticPr fontId="1" type="halfwidthKatakana"/>
  </si>
  <si>
    <t>小山市</t>
    <rPh sb="0" eb="3">
      <t>オヤマシ</t>
    </rPh>
    <phoneticPr fontId="1"/>
  </si>
  <si>
    <t>認定間々田こども園</t>
  </si>
  <si>
    <t>静林幼稚園</t>
  </si>
  <si>
    <t>せいほう幼稚園</t>
    <rPh sb="4" eb="7">
      <t>ヨウチエン</t>
    </rPh>
    <phoneticPr fontId="1"/>
  </si>
  <si>
    <t>梅ヶ原幼稚園</t>
  </si>
  <si>
    <t>みのり幼稚園</t>
  </si>
  <si>
    <t>ひまわり幼稚園</t>
  </si>
  <si>
    <t>楠エンゼル幼稚園</t>
  </si>
  <si>
    <t>小山幼稚園</t>
  </si>
  <si>
    <t>乙女幼稚園</t>
  </si>
  <si>
    <t>はねかわ太陽認定こども園</t>
    <rPh sb="4" eb="6">
      <t>タイヨウ</t>
    </rPh>
    <rPh sb="6" eb="8">
      <t>ニンテイ</t>
    </rPh>
    <rPh sb="11" eb="12">
      <t>エン</t>
    </rPh>
    <phoneticPr fontId="1"/>
  </si>
  <si>
    <t>白鴎大学はくおう幼稚園</t>
  </si>
  <si>
    <t>認定こども園栗の実</t>
    <rPh sb="0" eb="2">
      <t>ニンテイ</t>
    </rPh>
    <rPh sb="5" eb="6">
      <t>エン</t>
    </rPh>
    <phoneticPr fontId="1"/>
  </si>
  <si>
    <t>認定とまとこども園　</t>
  </si>
  <si>
    <t>ふじ認定こども園　</t>
  </si>
  <si>
    <t>のぶしま幼稚園　</t>
  </si>
  <si>
    <t>認定おおやこども園</t>
  </si>
  <si>
    <t>生井ゆりかご幼稚園</t>
  </si>
  <si>
    <t>網戸保育所</t>
  </si>
  <si>
    <t>出井保育所</t>
  </si>
  <si>
    <t>絹保育所　</t>
  </si>
  <si>
    <t>桑保育所　</t>
  </si>
  <si>
    <t>城北保育所</t>
  </si>
  <si>
    <t>中久喜保育所　</t>
  </si>
  <si>
    <t>間々田北保育所</t>
  </si>
  <si>
    <t>もみじ保育所　</t>
  </si>
  <si>
    <t>やはた保育所　</t>
  </si>
  <si>
    <t>若木保育所</t>
  </si>
  <si>
    <t>あけぼの保育園</t>
  </si>
  <si>
    <t>小山西保育園　</t>
  </si>
  <si>
    <t>小山みなみ保育園　</t>
  </si>
  <si>
    <t>栗の実保育園　</t>
  </si>
  <si>
    <t>黒田保育園　</t>
  </si>
  <si>
    <t>こぐま保育園　</t>
  </si>
  <si>
    <t>木の実保育園　</t>
  </si>
  <si>
    <t>こばとキッズ</t>
  </si>
  <si>
    <t>こひつじ保育園</t>
  </si>
  <si>
    <t>城東にこにこ保育園</t>
    <rPh sb="0" eb="2">
      <t>ジョウトウ</t>
    </rPh>
    <phoneticPr fontId="72"/>
  </si>
  <si>
    <t>城山さくら保育園　</t>
  </si>
  <si>
    <t>すみれチャイルド</t>
  </si>
  <si>
    <t>静林保育園　</t>
  </si>
  <si>
    <t>東城南とまと保育園</t>
  </si>
  <si>
    <t>にこにこ保育園</t>
  </si>
  <si>
    <t>間々田保育園　</t>
  </si>
  <si>
    <t>はねかわ太陽保育園</t>
  </si>
  <si>
    <t>みどり丘保育園</t>
  </si>
  <si>
    <t>栃木幼稚園</t>
  </si>
  <si>
    <t>栃木市</t>
    <rPh sb="0" eb="3">
      <t>トチギシ</t>
    </rPh>
    <phoneticPr fontId="1"/>
  </si>
  <si>
    <t>若葉幼稚園</t>
  </si>
  <si>
    <t>アルス幼稚園</t>
  </si>
  <si>
    <t>おおみや幼児教育センター</t>
  </si>
  <si>
    <t>國學院大學栃木ニ杉幼稚園</t>
  </si>
  <si>
    <t>ひらかわ幼稚園</t>
  </si>
  <si>
    <t>吹上幼稚園</t>
  </si>
  <si>
    <t>アルス南幼稚園</t>
  </si>
  <si>
    <t>おおひらふじ幼稚園</t>
  </si>
  <si>
    <t>大平みなみ幼稚園</t>
  </si>
  <si>
    <t>ふじおか幼稚園</t>
  </si>
  <si>
    <t>バンビ幼稚園</t>
  </si>
  <si>
    <t>都賀幼稚園</t>
  </si>
  <si>
    <t>認定西方なかよしこども園</t>
  </si>
  <si>
    <t>しずわでら幼稚園</t>
  </si>
  <si>
    <t>岩舟幼稚園</t>
  </si>
  <si>
    <t>いまいずみ保育園　</t>
  </si>
  <si>
    <t>くらのまち保育園　</t>
  </si>
  <si>
    <t>いわふね保育園</t>
  </si>
  <si>
    <t>おおつか保育園　</t>
  </si>
  <si>
    <t>大平西保育園　</t>
  </si>
  <si>
    <t>大平南第１保育園　</t>
  </si>
  <si>
    <t>都賀よつば保育園　</t>
  </si>
  <si>
    <t>はこのもり保育園　</t>
  </si>
  <si>
    <t>藤岡はーとらんど保育園</t>
    <rPh sb="8" eb="11">
      <t>ホイクエン</t>
    </rPh>
    <phoneticPr fontId="72"/>
  </si>
  <si>
    <t>けやき保育園　</t>
  </si>
  <si>
    <t>さくら第2保育園</t>
  </si>
  <si>
    <t>大平中央保育園</t>
  </si>
  <si>
    <t>ひかり保育園　</t>
  </si>
  <si>
    <t>認定こども園さくら</t>
    <rPh sb="0" eb="2">
      <t>ニンテイ</t>
    </rPh>
    <rPh sb="5" eb="6">
      <t>エン</t>
    </rPh>
    <phoneticPr fontId="72"/>
  </si>
  <si>
    <t>さくら学園
ＳＥＩ認定こども園</t>
    <rPh sb="3" eb="5">
      <t>ガクエン</t>
    </rPh>
    <rPh sb="9" eb="11">
      <t>ニンテイ</t>
    </rPh>
    <rPh sb="14" eb="15">
      <t>エン</t>
    </rPh>
    <phoneticPr fontId="72"/>
  </si>
  <si>
    <t>フォレストキッズ保育園</t>
    <rPh sb="8" eb="11">
      <t>ホイクエン</t>
    </rPh>
    <phoneticPr fontId="72"/>
  </si>
  <si>
    <t>薬師寺幼稚園</t>
  </si>
  <si>
    <t>下野市</t>
    <rPh sb="0" eb="3">
      <t>シモツケシ</t>
    </rPh>
    <phoneticPr fontId="1"/>
  </si>
  <si>
    <t>第二薬師寺幼稚園　</t>
  </si>
  <si>
    <t>石橋幼稚園　</t>
  </si>
  <si>
    <t>野ばら幼稚園　</t>
    <rPh sb="0" eb="1">
      <t>ノ</t>
    </rPh>
    <phoneticPr fontId="1"/>
  </si>
  <si>
    <t>愛泉幼稚園　</t>
  </si>
  <si>
    <t>第二愛泉幼稚園　</t>
  </si>
  <si>
    <t>むつみこども園　</t>
    <rPh sb="6" eb="7">
      <t>エン</t>
    </rPh>
    <phoneticPr fontId="1"/>
  </si>
  <si>
    <t>グリム保育園</t>
  </si>
  <si>
    <t>こがねい保育園</t>
    <rPh sb="6" eb="7">
      <t>エン</t>
    </rPh>
    <phoneticPr fontId="72"/>
  </si>
  <si>
    <t>しば保育園　</t>
  </si>
  <si>
    <t>吉田保育園　</t>
  </si>
  <si>
    <t>あおば保育園</t>
  </si>
  <si>
    <t>わかくさ保育園</t>
  </si>
  <si>
    <t>わかば保育園　</t>
  </si>
  <si>
    <t>認定みらいこども園</t>
  </si>
  <si>
    <t>やいたこども園　</t>
  </si>
  <si>
    <t>県北</t>
    <rPh sb="0" eb="2">
      <t>ケンホク</t>
    </rPh>
    <phoneticPr fontId="1"/>
  </si>
  <si>
    <t>矢板市</t>
    <rPh sb="0" eb="3">
      <t>ヤイタシ</t>
    </rPh>
    <phoneticPr fontId="1"/>
  </si>
  <si>
    <t>すみれ幼稚園　</t>
  </si>
  <si>
    <t>かしわ幼稚園</t>
  </si>
  <si>
    <t>泉保育所</t>
  </si>
  <si>
    <t>かたおか保育園　</t>
  </si>
  <si>
    <t>こどもの森保育園　</t>
  </si>
  <si>
    <t>こどもの森こころ保育園</t>
  </si>
  <si>
    <t>ちゅーりっぷ保育園　</t>
  </si>
  <si>
    <t>ぴっころ保育園</t>
  </si>
  <si>
    <t>矢板保育園　</t>
  </si>
  <si>
    <t>氏家幼稚園</t>
  </si>
  <si>
    <t>さくら市</t>
    <rPh sb="3" eb="4">
      <t>シ</t>
    </rPh>
    <phoneticPr fontId="1"/>
  </si>
  <si>
    <t>認定こども園ヒカリ園</t>
  </si>
  <si>
    <t>きつれ川幼稚園　</t>
  </si>
  <si>
    <t>あおぞら保育園</t>
  </si>
  <si>
    <t>たいよう保育園</t>
  </si>
  <si>
    <t>わくわく保育園</t>
    <rPh sb="4" eb="7">
      <t>ホイクエン</t>
    </rPh>
    <phoneticPr fontId="72"/>
  </si>
  <si>
    <t>アップル保育園</t>
  </si>
  <si>
    <t>氏家さくら保育園</t>
    <rPh sb="7" eb="8">
      <t>エン</t>
    </rPh>
    <phoneticPr fontId="1"/>
  </si>
  <si>
    <t>氏家保育園　</t>
  </si>
  <si>
    <t>第二氏家さくら保育園</t>
    <rPh sb="7" eb="10">
      <t>ホイクエン</t>
    </rPh>
    <phoneticPr fontId="72"/>
  </si>
  <si>
    <t>ふれあい保育園</t>
  </si>
  <si>
    <t>こどもの森YOU保育園</t>
    <rPh sb="4" eb="5">
      <t>モリ</t>
    </rPh>
    <rPh sb="8" eb="11">
      <t>ホイクエン</t>
    </rPh>
    <phoneticPr fontId="72"/>
  </si>
  <si>
    <t>つくし幼稚園</t>
  </si>
  <si>
    <t>那須烏山市</t>
    <rPh sb="0" eb="5">
      <t>ナスカラスヤマシ</t>
    </rPh>
    <phoneticPr fontId="1"/>
  </si>
  <si>
    <t>烏山みどり幼稚園</t>
    <rPh sb="0" eb="2">
      <t>カラスヤマ</t>
    </rPh>
    <rPh sb="5" eb="8">
      <t>ヨウチエン</t>
    </rPh>
    <phoneticPr fontId="1"/>
  </si>
  <si>
    <t>烏山聖マリア幼稚園</t>
    <rPh sb="0" eb="2">
      <t>カラスヤマ</t>
    </rPh>
    <phoneticPr fontId="1"/>
  </si>
  <si>
    <t>にこにこ保育園</t>
    <rPh sb="4" eb="7">
      <t>ホイクエン</t>
    </rPh>
    <phoneticPr fontId="1"/>
  </si>
  <si>
    <t>すくすく保育園</t>
  </si>
  <si>
    <t>烏山保育園　</t>
  </si>
  <si>
    <t>しおやこども園</t>
  </si>
  <si>
    <t>塩谷町</t>
    <rPh sb="0" eb="3">
      <t>シオヤマチ</t>
    </rPh>
    <phoneticPr fontId="1"/>
  </si>
  <si>
    <t>ふにゅう保育園</t>
  </si>
  <si>
    <t>おおみや保育園</t>
  </si>
  <si>
    <t>高根沢第二幼稚園　</t>
  </si>
  <si>
    <t>高根沢町</t>
    <rPh sb="0" eb="4">
      <t>タカネザワマチ</t>
    </rPh>
    <phoneticPr fontId="1"/>
  </si>
  <si>
    <t>たから保育園　</t>
  </si>
  <si>
    <t>にじいろ保育園</t>
  </si>
  <si>
    <t>のびのび保育園</t>
  </si>
  <si>
    <t>空と大地保育園</t>
  </si>
  <si>
    <t>陽だまり保育園</t>
  </si>
  <si>
    <t>ひばり認定こども園</t>
  </si>
  <si>
    <t>那珂川町</t>
    <rPh sb="0" eb="4">
      <t>ナカガワマチ</t>
    </rPh>
    <phoneticPr fontId="1"/>
  </si>
  <si>
    <t>ふたば幼稚園　</t>
  </si>
  <si>
    <t>大田原市</t>
    <rPh sb="0" eb="4">
      <t>オオタワラシ</t>
    </rPh>
    <phoneticPr fontId="1"/>
  </si>
  <si>
    <t>聖家幼稚園</t>
  </si>
  <si>
    <t>ひかり幼稚園　</t>
  </si>
  <si>
    <t>野崎幼稚園</t>
  </si>
  <si>
    <t>なでしこ幼稚園　</t>
  </si>
  <si>
    <t>黒羽幼稚園　</t>
  </si>
  <si>
    <t>明星館幼稚園　</t>
  </si>
  <si>
    <t>しんとみ保育園</t>
  </si>
  <si>
    <t>すさぎ保育園　</t>
  </si>
  <si>
    <t>ひかりのざき保育園</t>
  </si>
  <si>
    <t>おおたわら保育園　</t>
  </si>
  <si>
    <t>保育園チャイルド　</t>
  </si>
  <si>
    <t>保育園ベビーエンゼル</t>
  </si>
  <si>
    <t>みはら保育園　</t>
  </si>
  <si>
    <t>かねだ保育園　</t>
  </si>
  <si>
    <t>くろばね保育園</t>
  </si>
  <si>
    <t>ゆづかみ保育園</t>
    <rPh sb="4" eb="7">
      <t>ホイクエン</t>
    </rPh>
    <phoneticPr fontId="72"/>
  </si>
  <si>
    <t>国際医療福祉大学
金丸こども園</t>
    <rPh sb="0" eb="2">
      <t>コクサイ</t>
    </rPh>
    <rPh sb="2" eb="4">
      <t>イリョウ</t>
    </rPh>
    <rPh sb="4" eb="8">
      <t>フクシダイガク</t>
    </rPh>
    <rPh sb="9" eb="11">
      <t>カナマル</t>
    </rPh>
    <rPh sb="14" eb="15">
      <t>エン</t>
    </rPh>
    <phoneticPr fontId="72"/>
  </si>
  <si>
    <t>那須幼稚園　</t>
  </si>
  <si>
    <t>那須町</t>
    <rPh sb="0" eb="3">
      <t>ナスマチ</t>
    </rPh>
    <phoneticPr fontId="1"/>
  </si>
  <si>
    <t>那須みふじ幼稚園</t>
  </si>
  <si>
    <t>伊王野保育園　</t>
  </si>
  <si>
    <t>黒田原第１保育園</t>
    <rPh sb="7" eb="8">
      <t>エン</t>
    </rPh>
    <phoneticPr fontId="72"/>
  </si>
  <si>
    <t>黒田原第２保育園</t>
    <rPh sb="7" eb="8">
      <t>エン</t>
    </rPh>
    <phoneticPr fontId="72"/>
  </si>
  <si>
    <t>那須高原保育園</t>
  </si>
  <si>
    <t>千振保育園</t>
  </si>
  <si>
    <t>なすのそら保育園</t>
    <rPh sb="5" eb="8">
      <t>ホイクエン</t>
    </rPh>
    <phoneticPr fontId="1"/>
  </si>
  <si>
    <t>黒磯幼稚園</t>
  </si>
  <si>
    <t>那須塩原市</t>
    <rPh sb="0" eb="5">
      <t>ナスシオバラシ</t>
    </rPh>
    <phoneticPr fontId="1"/>
  </si>
  <si>
    <t>虹ヶ丘認定こども園</t>
  </si>
  <si>
    <t>認定あけぼのこども園</t>
  </si>
  <si>
    <t>マロニエ幼稚園</t>
  </si>
  <si>
    <t>黒磯いずみ幼稚園</t>
  </si>
  <si>
    <t>すぎのこ幼稚園</t>
  </si>
  <si>
    <t>西那須野幼稚園</t>
  </si>
  <si>
    <t>すぎのこ三島幼稚園</t>
  </si>
  <si>
    <t>第二ひかり幼稚園</t>
  </si>
  <si>
    <t>大貫保育園</t>
  </si>
  <si>
    <t>さきたま保育園</t>
  </si>
  <si>
    <t>たかはやし保育園</t>
  </si>
  <si>
    <t>永田保育園　</t>
  </si>
  <si>
    <t>なべかけ保育</t>
  </si>
  <si>
    <t>ひがしなす保育園</t>
  </si>
  <si>
    <t>三島保育園　</t>
  </si>
  <si>
    <t>とようら保育園</t>
  </si>
  <si>
    <t>あったか保育園</t>
  </si>
  <si>
    <t>ひかりみどり保育園</t>
  </si>
  <si>
    <t>東保育園</t>
  </si>
  <si>
    <t>塩原認定こども園　</t>
  </si>
  <si>
    <t>ひばりケ丘保育園</t>
    <rPh sb="7" eb="8">
      <t>エン</t>
    </rPh>
    <phoneticPr fontId="72"/>
  </si>
  <si>
    <t>ほし保育園　</t>
  </si>
  <si>
    <t>友里かご保育園</t>
  </si>
  <si>
    <t>コメット保育園</t>
  </si>
  <si>
    <t>ゆたか保育園　</t>
  </si>
  <si>
    <t>いなむら保育園</t>
  </si>
  <si>
    <t>国際医療福祉大学
西那須野キッズハウス</t>
    <rPh sb="0" eb="2">
      <t>コクサイ</t>
    </rPh>
    <rPh sb="2" eb="4">
      <t>イリョウ</t>
    </rPh>
    <rPh sb="9" eb="13">
      <t>ニシナスノ</t>
    </rPh>
    <phoneticPr fontId="72"/>
  </si>
  <si>
    <t>育成館幼稚園</t>
  </si>
  <si>
    <t>佐野市</t>
    <rPh sb="0" eb="3">
      <t>サノシ</t>
    </rPh>
    <phoneticPr fontId="1"/>
  </si>
  <si>
    <t>呑竜幼稚園</t>
  </si>
  <si>
    <t>愛育幼稚園　</t>
  </si>
  <si>
    <t>あかみ幼稚園　</t>
  </si>
  <si>
    <t>旗川幼稚園</t>
  </si>
  <si>
    <t>犬伏幼稚園</t>
  </si>
  <si>
    <t>洗心幼稚園</t>
  </si>
  <si>
    <t>佐野たちばな幼稚園</t>
  </si>
  <si>
    <t>佐野みのり幼稚園</t>
  </si>
  <si>
    <t>葛生幼稚園</t>
  </si>
  <si>
    <t>明星幼稚園</t>
  </si>
  <si>
    <t>認定こども園こばと</t>
  </si>
  <si>
    <t>あさぬま保育園</t>
  </si>
  <si>
    <t>伊勢山保育園</t>
  </si>
  <si>
    <t>くずう保育園</t>
  </si>
  <si>
    <t>たぬま保育園</t>
  </si>
  <si>
    <t>とちのみ堀米保育園　</t>
  </si>
  <si>
    <t>よねやま保育園</t>
    <rPh sb="6" eb="7">
      <t>エン</t>
    </rPh>
    <phoneticPr fontId="72"/>
  </si>
  <si>
    <t>大栗保育園　</t>
  </si>
  <si>
    <t>風の子保育園　</t>
  </si>
  <si>
    <t>救世軍佐野保育園</t>
  </si>
  <si>
    <t>飛駒保育園　</t>
  </si>
  <si>
    <t>メイプルキッズ　</t>
  </si>
  <si>
    <t>馬門鏡もち保育園</t>
    <rPh sb="0" eb="1">
      <t>ウマ</t>
    </rPh>
    <rPh sb="1" eb="2">
      <t>カド</t>
    </rPh>
    <rPh sb="2" eb="3">
      <t>カガミ</t>
    </rPh>
    <rPh sb="5" eb="8">
      <t>ホイクエン</t>
    </rPh>
    <phoneticPr fontId="72"/>
  </si>
  <si>
    <t>はなな保育園</t>
  </si>
  <si>
    <t>さのぶどうの樹保育園</t>
  </si>
  <si>
    <t>にじの森保育園</t>
  </si>
  <si>
    <t>足利幼稚園</t>
  </si>
  <si>
    <t>足利市</t>
    <rPh sb="0" eb="3">
      <t>アシカガシ</t>
    </rPh>
    <phoneticPr fontId="1"/>
  </si>
  <si>
    <t>友愛幼稚園</t>
  </si>
  <si>
    <t>花園幼稚園</t>
  </si>
  <si>
    <t>足利みどり幼稚園</t>
  </si>
  <si>
    <t>足利くるみ幼稚園</t>
  </si>
  <si>
    <t>足利短期大学附属幼稚園</t>
  </si>
  <si>
    <t>東光寺幼稚園</t>
  </si>
  <si>
    <t>山辺幼稚園</t>
  </si>
  <si>
    <t>矢場川幼稚園</t>
  </si>
  <si>
    <t>旭幼稚園</t>
  </si>
  <si>
    <t>足利市</t>
    <rPh sb="0" eb="2">
      <t>アシカガ</t>
    </rPh>
    <rPh sb="2" eb="3">
      <t>シ</t>
    </rPh>
    <phoneticPr fontId="1"/>
  </si>
  <si>
    <t>足利いずみ幼稚園</t>
  </si>
  <si>
    <t>足利めぐみ幼稚園</t>
  </si>
  <si>
    <t>足利こばと幼稚園</t>
  </si>
  <si>
    <t>足利しらゆり幼稚園</t>
    <rPh sb="0" eb="2">
      <t>アシカガ</t>
    </rPh>
    <phoneticPr fontId="1"/>
  </si>
  <si>
    <t>足利さくら幼稚園</t>
  </si>
  <si>
    <t>大前保育所</t>
    <rPh sb="1" eb="2">
      <t>マエ</t>
    </rPh>
    <phoneticPr fontId="1"/>
  </si>
  <si>
    <t>きた保育所　</t>
  </si>
  <si>
    <t>大町保育所　</t>
  </si>
  <si>
    <t>にし保育所　</t>
  </si>
  <si>
    <t>羽刈保育所　</t>
  </si>
  <si>
    <t>三重保育所　</t>
  </si>
  <si>
    <t>みなみ保育所</t>
  </si>
  <si>
    <t>梁田保育所　</t>
  </si>
  <si>
    <t>山川保育所　</t>
  </si>
  <si>
    <t>わたらせ保育所</t>
  </si>
  <si>
    <t>両野こども園</t>
    <rPh sb="5" eb="6">
      <t>エン</t>
    </rPh>
    <phoneticPr fontId="1"/>
  </si>
  <si>
    <t>ふくい保育園　</t>
  </si>
  <si>
    <t>足利本城保育園</t>
  </si>
  <si>
    <t>小俣幼児生活団</t>
  </si>
  <si>
    <t>常念寺保育園　</t>
  </si>
  <si>
    <t>しんまち保育園</t>
  </si>
  <si>
    <t>天王保育園　</t>
  </si>
  <si>
    <t>ポッポ保育園　</t>
  </si>
  <si>
    <t>やままえ保育園</t>
  </si>
  <si>
    <t>龍泉寺保育園　</t>
  </si>
  <si>
    <t>ルンビニ保育園</t>
  </si>
  <si>
    <t>年少</t>
    <rPh sb="0" eb="2">
      <t>ネンショウ</t>
    </rPh>
    <phoneticPr fontId="1"/>
  </si>
  <si>
    <t>年中</t>
    <rPh sb="0" eb="1">
      <t>ネン</t>
    </rPh>
    <rPh sb="1" eb="2">
      <t>チュウ</t>
    </rPh>
    <phoneticPr fontId="1"/>
  </si>
  <si>
    <t>年長</t>
    <rPh sb="0" eb="1">
      <t>ネン</t>
    </rPh>
    <rPh sb="1" eb="2">
      <t>チョウ</t>
    </rPh>
    <phoneticPr fontId="1"/>
  </si>
  <si>
    <t>園名</t>
    <rPh sb="0" eb="1">
      <t>エン</t>
    </rPh>
    <rPh sb="1" eb="2">
      <t>メイ</t>
    </rPh>
    <phoneticPr fontId="1"/>
  </si>
  <si>
    <t>電話番号</t>
    <rPh sb="0" eb="2">
      <t>デンワ</t>
    </rPh>
    <rPh sb="2" eb="4">
      <t>バンゴウ</t>
    </rPh>
    <phoneticPr fontId="1"/>
  </si>
  <si>
    <t>028-625-8016</t>
  </si>
  <si>
    <t>028-622-9051</t>
  </si>
  <si>
    <t>028-666-5768</t>
  </si>
  <si>
    <t>028-622-3853</t>
  </si>
  <si>
    <t>028-634-0315</t>
  </si>
  <si>
    <t>028-636-1588</t>
  </si>
  <si>
    <t>028-634-7031</t>
  </si>
  <si>
    <t>028-634-7021</t>
  </si>
  <si>
    <t>028-627-7957</t>
  </si>
  <si>
    <t>028-622-5137</t>
  </si>
  <si>
    <t>028-601-0875</t>
  </si>
  <si>
    <t>028-667-4122</t>
  </si>
  <si>
    <t>028-648-3196</t>
  </si>
  <si>
    <t>028-648-1811</t>
  </si>
  <si>
    <t>028-637-8087</t>
  </si>
  <si>
    <t>028-612-5625</t>
  </si>
  <si>
    <t>028-624-2489</t>
  </si>
  <si>
    <t>028-622-8972</t>
  </si>
  <si>
    <t>028-689-8907</t>
  </si>
  <si>
    <t>028-689-8900</t>
  </si>
  <si>
    <t>028-624-8261</t>
  </si>
  <si>
    <t>028-624-8838</t>
  </si>
  <si>
    <t>028-661-5117</t>
  </si>
  <si>
    <t>028-306-0408</t>
  </si>
  <si>
    <t>028-636-3852</t>
  </si>
  <si>
    <t>028-633-2529</t>
  </si>
  <si>
    <t>028-633-2519</t>
  </si>
  <si>
    <t>028-656-7996</t>
  </si>
  <si>
    <t>028-656-2492</t>
  </si>
  <si>
    <t>028-661-3077</t>
  </si>
  <si>
    <t>028-661-2456</t>
  </si>
  <si>
    <t>028-658-1188</t>
  </si>
  <si>
    <t>028-658-0171</t>
  </si>
  <si>
    <t>028-661-7421</t>
  </si>
  <si>
    <t>028-661-7055</t>
  </si>
  <si>
    <t>028-648-7482</t>
  </si>
  <si>
    <t>028-648-2757</t>
  </si>
  <si>
    <t>028-665-2326</t>
  </si>
  <si>
    <t>028-665-0143</t>
  </si>
  <si>
    <t>028-624-7555</t>
  </si>
  <si>
    <t>028-624-7440</t>
  </si>
  <si>
    <t>028-655-4313</t>
  </si>
  <si>
    <t>028-654-1323</t>
  </si>
  <si>
    <t>028-660-0583</t>
  </si>
  <si>
    <t>028-661-5333</t>
  </si>
  <si>
    <t>028-647-2686</t>
  </si>
  <si>
    <t>028-648-2326</t>
  </si>
  <si>
    <t>028-655-2566</t>
  </si>
  <si>
    <t>028-654-0182</t>
  </si>
  <si>
    <t>028-653-1478</t>
  </si>
  <si>
    <t>028-653-1488</t>
  </si>
  <si>
    <t>028-661-8898</t>
  </si>
  <si>
    <t>028-661-8810</t>
  </si>
  <si>
    <t>028-625-9205</t>
  </si>
  <si>
    <t>028-622-9376</t>
  </si>
  <si>
    <t>028-624-0113</t>
  </si>
  <si>
    <t>028-625-3993</t>
  </si>
  <si>
    <t>028-665-1047</t>
  </si>
  <si>
    <t>028-665-0957</t>
  </si>
  <si>
    <t>028-667-3945</t>
  </si>
  <si>
    <t>028-667-3544</t>
  </si>
  <si>
    <t>028-653-0336</t>
  </si>
  <si>
    <t>028-658-6407</t>
  </si>
  <si>
    <t>028-658-6708</t>
  </si>
  <si>
    <t>028-621-7158</t>
  </si>
  <si>
    <t>028-622-5117</t>
  </si>
  <si>
    <t>028-652-1001</t>
  </si>
  <si>
    <t>028-652-2222</t>
  </si>
  <si>
    <t>028-621-3622</t>
  </si>
  <si>
    <t>028-656-6297</t>
  </si>
  <si>
    <t>028-656-4905</t>
  </si>
  <si>
    <t>028-656-7593</t>
  </si>
  <si>
    <t>028-656-3323</t>
  </si>
  <si>
    <t>028-658-7708</t>
  </si>
  <si>
    <t>028-658-8886</t>
  </si>
  <si>
    <t>028-665-1983</t>
  </si>
  <si>
    <t>028-665-1322</t>
  </si>
  <si>
    <t>028-667-5005</t>
  </si>
  <si>
    <t>028-674-1643</t>
  </si>
  <si>
    <t>028-674-2940</t>
  </si>
  <si>
    <t>028-672-1680</t>
  </si>
  <si>
    <t>028-672-0155</t>
  </si>
  <si>
    <t>028-673-4169</t>
  </si>
  <si>
    <t>028-673-4628</t>
  </si>
  <si>
    <t>028-673-0372</t>
  </si>
  <si>
    <t>028-673-0238</t>
  </si>
  <si>
    <t>028-611-1211</t>
  </si>
  <si>
    <t>028-653-8267</t>
  </si>
  <si>
    <t>028-661-5003</t>
  </si>
  <si>
    <t>028-661-2717</t>
  </si>
  <si>
    <t>028-652-0148</t>
  </si>
  <si>
    <t>028-653-5185</t>
  </si>
  <si>
    <t>028-647-4715</t>
  </si>
  <si>
    <t>028-647-4730</t>
  </si>
  <si>
    <t>028-621-0057</t>
  </si>
  <si>
    <t>028-671-1822</t>
  </si>
  <si>
    <t>028-671-1811</t>
  </si>
  <si>
    <t>028-658-6907</t>
  </si>
  <si>
    <t>028-621-8600</t>
  </si>
  <si>
    <t>028-674-2310</t>
  </si>
  <si>
    <t>028-674-2020</t>
  </si>
  <si>
    <t>028-614-4002</t>
  </si>
  <si>
    <t>028-614-4001</t>
  </si>
  <si>
    <t>028-612-5101</t>
  </si>
  <si>
    <t>028-612-5100</t>
  </si>
  <si>
    <t>028-633-6401</t>
  </si>
  <si>
    <t>028-622-5259</t>
  </si>
  <si>
    <t>028-622-5231</t>
  </si>
  <si>
    <t>028-636-6375</t>
  </si>
  <si>
    <t>028-636-6370</t>
  </si>
  <si>
    <t>028-662-5485</t>
  </si>
  <si>
    <t>028-662-5376</t>
  </si>
  <si>
    <t>028-635-4141</t>
  </si>
  <si>
    <t>028-635-4152</t>
  </si>
  <si>
    <t>028-638-1185</t>
  </si>
  <si>
    <t>028-638-7185</t>
  </si>
  <si>
    <t>028-639-0287</t>
  </si>
  <si>
    <t>028-634-6083</t>
  </si>
  <si>
    <t>028-633-1237</t>
  </si>
  <si>
    <t>028-634-9075</t>
  </si>
  <si>
    <t>028-659-5608</t>
  </si>
  <si>
    <t>028-645-3237</t>
  </si>
  <si>
    <t>028-637-9937</t>
  </si>
  <si>
    <t>028-634-5879</t>
  </si>
  <si>
    <t>028-666-7178</t>
  </si>
  <si>
    <t>028-666-8383</t>
  </si>
  <si>
    <t>028-678-9882</t>
  </si>
  <si>
    <t>028-678-9883</t>
  </si>
  <si>
    <t>028-667-4426</t>
  </si>
  <si>
    <t>028-667-4498</t>
  </si>
  <si>
    <t>028-666-5533</t>
  </si>
  <si>
    <t>028-666-5532</t>
  </si>
  <si>
    <t>028-639-5913</t>
  </si>
  <si>
    <t>028-635-1385</t>
  </si>
  <si>
    <t>028-666-5580</t>
  </si>
  <si>
    <t>028-645-2148</t>
  </si>
  <si>
    <t>028-654-2711</t>
  </si>
  <si>
    <t>028-688-3288</t>
  </si>
  <si>
    <t>028-673-7121</t>
  </si>
  <si>
    <t>028-673-3500</t>
  </si>
  <si>
    <t>028-669-2290</t>
  </si>
  <si>
    <t>028-669-2224</t>
  </si>
  <si>
    <t>028-613-6400</t>
  </si>
  <si>
    <t>028-613-6333</t>
  </si>
  <si>
    <t>028-648-0812</t>
  </si>
  <si>
    <t>028-648-0872</t>
  </si>
  <si>
    <t>028-658-9673</t>
  </si>
  <si>
    <t>028-633-4668</t>
  </si>
  <si>
    <t>028-610-9558</t>
  </si>
  <si>
    <t>028-610-9555</t>
  </si>
  <si>
    <t>028-659-1789</t>
  </si>
  <si>
    <t>028-659-1773</t>
  </si>
  <si>
    <t>028-688-3266</t>
  </si>
  <si>
    <t>028-688-3450</t>
  </si>
  <si>
    <t>028-670-5785</t>
  </si>
  <si>
    <t>028-667-3338</t>
  </si>
  <si>
    <t>028-667-3331</t>
  </si>
  <si>
    <t>028-643-6789</t>
  </si>
  <si>
    <t>028-622-1233</t>
  </si>
  <si>
    <t>028-655-0563</t>
  </si>
  <si>
    <t>028-655-0256</t>
  </si>
  <si>
    <t>028-658-2392</t>
  </si>
  <si>
    <t>028-658-2382</t>
  </si>
  <si>
    <t>028-671-1411</t>
  </si>
  <si>
    <t>028-671-8811</t>
  </si>
  <si>
    <t>028-663-2175</t>
  </si>
  <si>
    <t>028-663-2166</t>
  </si>
  <si>
    <t>028-658-1283</t>
  </si>
  <si>
    <t>03-6368-5759</t>
  </si>
  <si>
    <t>028-637-1152</t>
  </si>
  <si>
    <t>028-665-0266</t>
  </si>
  <si>
    <t>028-665-0051</t>
  </si>
  <si>
    <t>028-622-7680</t>
  </si>
  <si>
    <t>028-622-7552</t>
  </si>
  <si>
    <t>028-611-3486</t>
  </si>
  <si>
    <t>028-611-3485</t>
  </si>
  <si>
    <t>028-665-3527</t>
  </si>
  <si>
    <t>028-665-4566</t>
  </si>
  <si>
    <t>028-660-3801</t>
  </si>
  <si>
    <t>028-660-3600</t>
  </si>
  <si>
    <t>028-612-2000</t>
  </si>
  <si>
    <t>028-647-2277</t>
  </si>
  <si>
    <t>028-647-2201</t>
  </si>
  <si>
    <t>028-633-1862</t>
  </si>
  <si>
    <t>028-633-1821</t>
  </si>
  <si>
    <t>028-624-3386</t>
  </si>
  <si>
    <t>028-624-3375</t>
  </si>
  <si>
    <t>028-663-0467</t>
  </si>
  <si>
    <t>028-662-6638</t>
  </si>
  <si>
    <t>028-667-9031</t>
  </si>
  <si>
    <t>028-667-1972</t>
  </si>
  <si>
    <t>028-627-1317</t>
  </si>
  <si>
    <t>028-627-1316</t>
  </si>
  <si>
    <t>028-673-0082</t>
  </si>
  <si>
    <t>028-661-1532</t>
  </si>
  <si>
    <t>028-661-1465</t>
  </si>
  <si>
    <t>028-656-0036</t>
  </si>
  <si>
    <t>028-656-0066</t>
  </si>
  <si>
    <t>028-622-5872</t>
  </si>
  <si>
    <t>028-621-9343</t>
  </si>
  <si>
    <t>028-621-9342</t>
  </si>
  <si>
    <t>028-678-6015</t>
  </si>
  <si>
    <t>028-616-3161</t>
  </si>
  <si>
    <t>028-633-0920</t>
  </si>
  <si>
    <t>028-656-5564</t>
  </si>
  <si>
    <t>028-656-5452</t>
  </si>
  <si>
    <t>028-624-6102</t>
  </si>
  <si>
    <t>028-624-6316</t>
  </si>
  <si>
    <t>028-667-0577</t>
  </si>
  <si>
    <t>028-645-7350</t>
  </si>
  <si>
    <t>028-658-1660</t>
  </si>
  <si>
    <t>028-661-8886</t>
  </si>
  <si>
    <t>028-661-7460</t>
  </si>
  <si>
    <t>028-634-5653</t>
  </si>
  <si>
    <t>028-674-3751</t>
  </si>
  <si>
    <t>028-674-8500</t>
  </si>
  <si>
    <t>028-672-0400</t>
  </si>
  <si>
    <t>028-672-0278</t>
  </si>
  <si>
    <t>028-672-7755</t>
  </si>
  <si>
    <t>028-672-7722</t>
  </si>
  <si>
    <t>028-625-2507</t>
  </si>
  <si>
    <t>028-625-2106</t>
  </si>
  <si>
    <t>028-612-2462</t>
  </si>
  <si>
    <t>028-612-2461</t>
  </si>
  <si>
    <t>028-678-6192</t>
  </si>
  <si>
    <t>028-678-6191</t>
  </si>
  <si>
    <t>028-612-2884</t>
  </si>
  <si>
    <t>028-622-0132</t>
  </si>
  <si>
    <t>028-662-2141</t>
  </si>
  <si>
    <t>028-680-5448</t>
  </si>
  <si>
    <t>028-680-5445</t>
  </si>
  <si>
    <t>028-610-5534</t>
  </si>
  <si>
    <t>028-610-5533</t>
  </si>
  <si>
    <t>0285-56-3498</t>
  </si>
  <si>
    <t>0285-55-2098</t>
  </si>
  <si>
    <t>0285-56-0360</t>
  </si>
  <si>
    <t>0285-56-7222</t>
  </si>
  <si>
    <t>0285-39-8734</t>
  </si>
  <si>
    <t>0285-39-8733</t>
  </si>
  <si>
    <t>0285-56-7986</t>
  </si>
  <si>
    <t>0285-56-7973</t>
  </si>
  <si>
    <t>0285-57-1713</t>
  </si>
  <si>
    <t>0285-56-2210</t>
  </si>
  <si>
    <t>0285-56-0707</t>
  </si>
  <si>
    <t>0285-55-0028</t>
  </si>
  <si>
    <t>0285-39-8588</t>
  </si>
  <si>
    <t>0285-38-7255</t>
  </si>
  <si>
    <t>0285-38-8761</t>
  </si>
  <si>
    <t>0285-38-8760</t>
  </si>
  <si>
    <t>0285-56-2232</t>
  </si>
  <si>
    <t>0285-56-2171</t>
  </si>
  <si>
    <t>0289-62-2051</t>
  </si>
  <si>
    <t>0289-62-2831</t>
  </si>
  <si>
    <t>0289-65-3711</t>
  </si>
  <si>
    <t>0289-63-2789</t>
  </si>
  <si>
    <t>0289-65-5354</t>
  </si>
  <si>
    <t>0289-65-5353</t>
  </si>
  <si>
    <t>0289-63-2816</t>
  </si>
  <si>
    <t>0289-62-7059</t>
  </si>
  <si>
    <t>0289-65-1724</t>
  </si>
  <si>
    <t>0289-65-1704</t>
  </si>
  <si>
    <t>0289-65-3468</t>
  </si>
  <si>
    <t>0289-65-3317</t>
  </si>
  <si>
    <t>0289-77-5516</t>
  </si>
  <si>
    <t>0289-77-5446</t>
  </si>
  <si>
    <t>0289-85-3780</t>
  </si>
  <si>
    <t>0289-85-0305</t>
  </si>
  <si>
    <t>0289-85-2366</t>
  </si>
  <si>
    <t>0289-64-8152</t>
  </si>
  <si>
    <t>0289-63-8387</t>
  </si>
  <si>
    <t>0289-62-3571</t>
  </si>
  <si>
    <t>0289-77-2468</t>
  </si>
  <si>
    <t>0289-62-3570</t>
  </si>
  <si>
    <t>0289-62-7665</t>
  </si>
  <si>
    <t>0289-63-8359</t>
  </si>
  <si>
    <t>0289-77-5103</t>
  </si>
  <si>
    <t>0289-77-5102</t>
  </si>
  <si>
    <t>0289-75-2041</t>
  </si>
  <si>
    <t>0289-62-8729</t>
  </si>
  <si>
    <t>0289-62-8730</t>
  </si>
  <si>
    <t>0289-62-1187</t>
  </si>
  <si>
    <t>0289-65-1187</t>
  </si>
  <si>
    <t>0289-65-1815</t>
  </si>
  <si>
    <t>0289-65-0089</t>
  </si>
  <si>
    <t>0289-75-5812</t>
  </si>
  <si>
    <t>0289-75-5811</t>
  </si>
  <si>
    <t>0289-65-4040</t>
  </si>
  <si>
    <t>0289-76-2218</t>
  </si>
  <si>
    <t>0289-76-2217</t>
  </si>
  <si>
    <t>0289-76-2616</t>
  </si>
  <si>
    <t>0289-65-0707</t>
  </si>
  <si>
    <t>0289-65-1055</t>
  </si>
  <si>
    <t>0289-75-3203</t>
  </si>
  <si>
    <t>0289-75-3743</t>
  </si>
  <si>
    <t>0289-62-5226</t>
  </si>
  <si>
    <t>0289-62-5225</t>
  </si>
  <si>
    <t>0289-65-1210</t>
  </si>
  <si>
    <t>0289-64-1120</t>
  </si>
  <si>
    <t>0288-22-7307</t>
  </si>
  <si>
    <t>0288-21-1651</t>
  </si>
  <si>
    <t>0288-22-3869</t>
  </si>
  <si>
    <t>0288-22-3889</t>
  </si>
  <si>
    <t>0288-27-1865</t>
  </si>
  <si>
    <t>0288-27-0687</t>
  </si>
  <si>
    <t>0288-21-4625</t>
  </si>
  <si>
    <t>0288-22-4625</t>
  </si>
  <si>
    <t>0288-53-4015</t>
  </si>
  <si>
    <t>0288-53-3767</t>
  </si>
  <si>
    <t>0288-25-5656</t>
  </si>
  <si>
    <t>0288-54-0814</t>
  </si>
  <si>
    <t>0288-25-3643</t>
  </si>
  <si>
    <t>0288-77-0214</t>
  </si>
  <si>
    <t>0288-93-2091</t>
  </si>
  <si>
    <t>0288-22-4782</t>
  </si>
  <si>
    <t>0288-22-4763</t>
  </si>
  <si>
    <t>0288-21-2271</t>
  </si>
  <si>
    <t>0288-53-1411</t>
  </si>
  <si>
    <t>0288-21-0616</t>
  </si>
  <si>
    <t>0288-54-0892</t>
  </si>
  <si>
    <t>0288-22-4590</t>
  </si>
  <si>
    <t>0288-22-4588</t>
  </si>
  <si>
    <t>0288-26-0375</t>
  </si>
  <si>
    <t>0288-26-0113</t>
  </si>
  <si>
    <t>0288-26-0146</t>
  </si>
  <si>
    <t>0288-26-0720</t>
  </si>
  <si>
    <t>0288-21-2875</t>
  </si>
  <si>
    <t>0288-21-2826</t>
  </si>
  <si>
    <t>0288-76-8049</t>
  </si>
  <si>
    <t>0288-25-6411</t>
  </si>
  <si>
    <t>0288-22-7262</t>
  </si>
  <si>
    <t>0288-22-7171</t>
  </si>
  <si>
    <t>0288-77-3838</t>
  </si>
  <si>
    <t>0288-25-5600</t>
  </si>
  <si>
    <t>0288-22-6667</t>
  </si>
  <si>
    <t>0288-22-6464</t>
  </si>
  <si>
    <t>0288-22-3212</t>
  </si>
  <si>
    <t>0288-27-3211</t>
  </si>
  <si>
    <t>0285-81-5623</t>
  </si>
  <si>
    <t>0285-82-2325</t>
  </si>
  <si>
    <t>0285-82-6511</t>
  </si>
  <si>
    <t>0285-82-1658</t>
  </si>
  <si>
    <t>0285-82-3997</t>
  </si>
  <si>
    <t>0285-82-3982</t>
  </si>
  <si>
    <t>0285-84-7174</t>
  </si>
  <si>
    <t>0285-82-2089</t>
  </si>
  <si>
    <t>0285-84-3208</t>
  </si>
  <si>
    <t>0285-84-2622</t>
  </si>
  <si>
    <t>0285-83-8575</t>
  </si>
  <si>
    <t>0285-84-2353</t>
  </si>
  <si>
    <t>0285-83-5796</t>
  </si>
  <si>
    <t>0285-84-3737</t>
  </si>
  <si>
    <t>0285-83-5177</t>
  </si>
  <si>
    <t>0285-84-5151</t>
  </si>
  <si>
    <t>0285-83-4477</t>
  </si>
  <si>
    <t>0285-82-1174</t>
  </si>
  <si>
    <t>0285-84-8520</t>
  </si>
  <si>
    <t>0285-84-6722</t>
  </si>
  <si>
    <t>0285-74-0766</t>
  </si>
  <si>
    <t>0285-74-0252</t>
  </si>
  <si>
    <t>0285-74-0094</t>
  </si>
  <si>
    <t>0285-74-3021</t>
  </si>
  <si>
    <t>0285-83-1043</t>
  </si>
  <si>
    <t>0285-83-7711</t>
  </si>
  <si>
    <t>0285-82-2200</t>
  </si>
  <si>
    <t>0285-75-0305</t>
  </si>
  <si>
    <t>0285-84-0413</t>
  </si>
  <si>
    <t>0285-84-1313</t>
  </si>
  <si>
    <t>0285-82-1781</t>
  </si>
  <si>
    <t>0285-80-1760</t>
  </si>
  <si>
    <t>0285-82-1437</t>
  </si>
  <si>
    <t>0285-82-5347</t>
  </si>
  <si>
    <t>0285-84-8545</t>
  </si>
  <si>
    <t>0285-82-3955</t>
  </si>
  <si>
    <t>0285-74-2611</t>
  </si>
  <si>
    <t>0285-73-2200</t>
  </si>
  <si>
    <t>0285-72-8898</t>
  </si>
  <si>
    <t>0285-72-5963</t>
  </si>
  <si>
    <t>0285-72-3228</t>
  </si>
  <si>
    <t>0285-72-0492</t>
  </si>
  <si>
    <t>0285-72-8931</t>
  </si>
  <si>
    <t>0285-72-3531</t>
  </si>
  <si>
    <t>0285-72-2614</t>
  </si>
  <si>
    <t>0285-72-2691</t>
  </si>
  <si>
    <t>0285-72-8444</t>
  </si>
  <si>
    <t>0285-72-5670</t>
  </si>
  <si>
    <t>0285-72-3060</t>
  </si>
  <si>
    <t>0285-72-2415</t>
  </si>
  <si>
    <t>0285-72-2929</t>
  </si>
  <si>
    <t>0285-72-1419</t>
  </si>
  <si>
    <t>0285-63-2543</t>
  </si>
  <si>
    <t>0285-63-2868</t>
  </si>
  <si>
    <t>0285-63-0326</t>
  </si>
  <si>
    <t>0285-63-0472</t>
  </si>
  <si>
    <t>0285-65-0102</t>
  </si>
  <si>
    <t>0285-65-0101</t>
  </si>
  <si>
    <t>0285-67-1103</t>
  </si>
  <si>
    <t>0285-67-1101</t>
  </si>
  <si>
    <t>0285-68-3931</t>
  </si>
  <si>
    <t>0285-68-0069</t>
  </si>
  <si>
    <t>0285-68-3691</t>
  </si>
  <si>
    <t>0285-68-0156</t>
  </si>
  <si>
    <t>0285-68-0199</t>
  </si>
  <si>
    <t>0285-68-0142</t>
  </si>
  <si>
    <t>0285-68-5788</t>
  </si>
  <si>
    <t>028-678-0389</t>
  </si>
  <si>
    <t>028-678-0385</t>
  </si>
  <si>
    <t>028-677-2412</t>
  </si>
  <si>
    <t>028-677-1407</t>
  </si>
  <si>
    <t>028-677-2835</t>
  </si>
  <si>
    <t>028-677-0220</t>
  </si>
  <si>
    <t>028-678-1114</t>
  </si>
  <si>
    <t>028-678-0562</t>
  </si>
  <si>
    <t>028-678-0511</t>
  </si>
  <si>
    <t>0282-86-0300</t>
  </si>
  <si>
    <t>0282-86-0006</t>
  </si>
  <si>
    <t>0282-81-0018</t>
  </si>
  <si>
    <t>0282-82-1200</t>
  </si>
  <si>
    <t>0282-86-2413</t>
  </si>
  <si>
    <t>0282-86-1009</t>
  </si>
  <si>
    <t>0282-85-1121</t>
  </si>
  <si>
    <t>0282-86-5551</t>
  </si>
  <si>
    <t>0282-82-0330</t>
  </si>
  <si>
    <t>0282-82-3201</t>
  </si>
  <si>
    <t>0282-82-3137</t>
  </si>
  <si>
    <t>0282-82-8575</t>
  </si>
  <si>
    <t>0282-82-0811</t>
  </si>
  <si>
    <t>0282-21-7859</t>
  </si>
  <si>
    <t>0282-21-7858</t>
  </si>
  <si>
    <t>0282-82-8052</t>
  </si>
  <si>
    <t>0282-82-5921</t>
  </si>
  <si>
    <t>0282-86-1301</t>
  </si>
  <si>
    <t>0282-85-0301</t>
  </si>
  <si>
    <t>0282-85-6767</t>
  </si>
  <si>
    <t>0282-85-1010</t>
  </si>
  <si>
    <t>0280-56-1727</t>
  </si>
  <si>
    <t>0280-56-1723</t>
  </si>
  <si>
    <t>0280-55-1114</t>
  </si>
  <si>
    <t>0280-55-0806</t>
  </si>
  <si>
    <t>0280-55-1220</t>
  </si>
  <si>
    <t>0280-55-1225</t>
  </si>
  <si>
    <t>0280-56-1709</t>
  </si>
  <si>
    <t>0280-56-1708</t>
  </si>
  <si>
    <t>0285-22-0140</t>
  </si>
  <si>
    <t>0285-22-0093</t>
  </si>
  <si>
    <t>0285-45-0403</t>
  </si>
  <si>
    <t>0285-45-0223</t>
  </si>
  <si>
    <t>0285-23-3337</t>
  </si>
  <si>
    <t>0285-22-1792</t>
  </si>
  <si>
    <t>0285-25-1358</t>
  </si>
  <si>
    <t>0285-22-3618</t>
  </si>
  <si>
    <t>0285-25-7737</t>
  </si>
  <si>
    <t>0285-25-3333</t>
  </si>
  <si>
    <t>0285-38-3001</t>
  </si>
  <si>
    <t>0285-38-2027</t>
  </si>
  <si>
    <t>0285-28-6977</t>
  </si>
  <si>
    <t>0285-27-0441</t>
  </si>
  <si>
    <t>0285-25-9200</t>
  </si>
  <si>
    <t>0285-23-6870</t>
  </si>
  <si>
    <t>0285-27-7384</t>
  </si>
  <si>
    <t>0285-27-3534</t>
  </si>
  <si>
    <t>0285-45-0932</t>
  </si>
  <si>
    <t>0285-45-0740</t>
  </si>
  <si>
    <t>0285-25-3704</t>
  </si>
  <si>
    <t>0285-25-4794</t>
  </si>
  <si>
    <t>0285-38-1990</t>
  </si>
  <si>
    <t>0285-38-2636</t>
  </si>
  <si>
    <t>0285-25-8779</t>
  </si>
  <si>
    <t>0285-25-6906</t>
  </si>
  <si>
    <t>0285-38-3122</t>
  </si>
  <si>
    <t>0285-38-3121</t>
  </si>
  <si>
    <t>0285-37-9320</t>
  </si>
  <si>
    <t>0285-37-7320</t>
  </si>
  <si>
    <t>0285-49-2471</t>
  </si>
  <si>
    <t>0285-39-7774</t>
  </si>
  <si>
    <t>0285-28-0080</t>
  </si>
  <si>
    <t>0282-67-3026</t>
  </si>
  <si>
    <t>0282-67-3038</t>
  </si>
  <si>
    <t>0285-45-5016</t>
  </si>
  <si>
    <t>0285-23-3047</t>
  </si>
  <si>
    <t>0285-49-0046</t>
  </si>
  <si>
    <t>0285-22-3442</t>
  </si>
  <si>
    <t>0285-24-1197</t>
  </si>
  <si>
    <t>0285-25-4782</t>
  </si>
  <si>
    <t>0285-45-4749</t>
  </si>
  <si>
    <t>0285-45-3238</t>
  </si>
  <si>
    <t>0285-21-2726</t>
  </si>
  <si>
    <t>0285-21-2725</t>
  </si>
  <si>
    <t>0285-23-1161</t>
  </si>
  <si>
    <t>0285-23-5100</t>
  </si>
  <si>
    <t>0285-23-2200</t>
  </si>
  <si>
    <t>0285-37-0274</t>
  </si>
  <si>
    <t>0285-37-0102</t>
  </si>
  <si>
    <t>0285-27-4864</t>
  </si>
  <si>
    <t>0285-24-4004</t>
  </si>
  <si>
    <t>0285-45-8090</t>
  </si>
  <si>
    <t>0285-45-4614</t>
  </si>
  <si>
    <t>0285-28-1189</t>
  </si>
  <si>
    <t>0285-22-2326</t>
  </si>
  <si>
    <t>0285-22-3715</t>
  </si>
  <si>
    <t>0285-28-1464</t>
  </si>
  <si>
    <t>0285-27-0209</t>
  </si>
  <si>
    <t>0285-25-4395</t>
  </si>
  <si>
    <t>0285-25-2815</t>
  </si>
  <si>
    <t>0285-25-7153</t>
  </si>
  <si>
    <t>0285-25-7152</t>
  </si>
  <si>
    <t>0285-23-9600</t>
  </si>
  <si>
    <t>0285-23-7068</t>
  </si>
  <si>
    <t>0285-37-8525</t>
  </si>
  <si>
    <t>0285-37-8505</t>
  </si>
  <si>
    <t>0285-39-6331</t>
  </si>
  <si>
    <t>0285-39-6330</t>
  </si>
  <si>
    <t>0285-27-1252</t>
  </si>
  <si>
    <t>0285-27-5292</t>
  </si>
  <si>
    <t>0285-27-4800</t>
  </si>
  <si>
    <t>0285-27-7990</t>
  </si>
  <si>
    <t>0285-24-0021</t>
  </si>
  <si>
    <t>0285-37-8683</t>
  </si>
  <si>
    <t>0285-37-8682</t>
  </si>
  <si>
    <t>0285-25-9201</t>
  </si>
  <si>
    <t>0285-41-1151</t>
  </si>
  <si>
    <t>0285-41-1101</t>
  </si>
  <si>
    <t>0285-25-7889</t>
  </si>
  <si>
    <t>0285-25-7886</t>
  </si>
  <si>
    <t>0285-28-6355</t>
  </si>
  <si>
    <t>0285-23-3532</t>
  </si>
  <si>
    <t>0285-23-7800</t>
  </si>
  <si>
    <t>0282-24-4807</t>
  </si>
  <si>
    <t>0282-24-4802</t>
  </si>
  <si>
    <t>0282-24-4077</t>
  </si>
  <si>
    <t>0282-24-4075</t>
  </si>
  <si>
    <t>0282-22-8824</t>
  </si>
  <si>
    <t>0282-22-0824</t>
  </si>
  <si>
    <t>0282-27-4746</t>
  </si>
  <si>
    <t>0282-28-0038</t>
  </si>
  <si>
    <t>0285-25-0911</t>
  </si>
  <si>
    <t>0282-22-3175</t>
  </si>
  <si>
    <t>0282-27-7845</t>
  </si>
  <si>
    <t>0282-27-0236</t>
  </si>
  <si>
    <t>0282-31-1591</t>
  </si>
  <si>
    <t>0282-31-1543</t>
  </si>
  <si>
    <t>0282-23-7153</t>
  </si>
  <si>
    <t>0282-23-7155</t>
  </si>
  <si>
    <t>0282-43-4369</t>
  </si>
  <si>
    <t>0282-43-3665</t>
  </si>
  <si>
    <t>0282-43-3802</t>
  </si>
  <si>
    <t>0282-43-3810</t>
  </si>
  <si>
    <t>0282-61-1115</t>
  </si>
  <si>
    <t>0282-61-1152</t>
  </si>
  <si>
    <t>0282-62-5465</t>
  </si>
  <si>
    <t>0282-62-5431</t>
  </si>
  <si>
    <t>0282-27-7159</t>
  </si>
  <si>
    <t>0282-27-7155</t>
  </si>
  <si>
    <t>0282-91-1112</t>
  </si>
  <si>
    <t>0282-92-2900</t>
  </si>
  <si>
    <t>0282-54-1115</t>
  </si>
  <si>
    <t>0282-54-1152</t>
  </si>
  <si>
    <t>0282-21-7144</t>
  </si>
  <si>
    <t>0282-55-2154</t>
  </si>
  <si>
    <t>0282-22-1022</t>
  </si>
  <si>
    <t>0282-22-8855</t>
  </si>
  <si>
    <t>0282-20-5151</t>
  </si>
  <si>
    <t>0282-55-7911</t>
  </si>
  <si>
    <t>0282-55-7900</t>
  </si>
  <si>
    <t>0282-27-5343</t>
  </si>
  <si>
    <t>0282-43-2545</t>
  </si>
  <si>
    <t>0282-43-2704</t>
  </si>
  <si>
    <t>0282-43-7232</t>
  </si>
  <si>
    <t>0282-27-1028</t>
  </si>
  <si>
    <t>0282-29-1234</t>
  </si>
  <si>
    <t>0282-22-2528</t>
  </si>
  <si>
    <t>0282-23-4827</t>
  </si>
  <si>
    <t>0282-62-2366</t>
  </si>
  <si>
    <t>0282-62-2355</t>
  </si>
  <si>
    <t>0282-55-2325</t>
  </si>
  <si>
    <t>0282-55-2318</t>
  </si>
  <si>
    <t>0282-23-8904</t>
  </si>
  <si>
    <t>0282-23-8905</t>
  </si>
  <si>
    <t>0282-24-4700</t>
  </si>
  <si>
    <t>0282-24-3900</t>
  </si>
  <si>
    <t>0282-43-7783</t>
  </si>
  <si>
    <t>0282-43-7708</t>
  </si>
  <si>
    <t>0282-43-8511</t>
  </si>
  <si>
    <t>0282-20-0809</t>
  </si>
  <si>
    <t>0282-20-0808</t>
  </si>
  <si>
    <t>0285-48-1423</t>
  </si>
  <si>
    <t>0285-48-0132</t>
  </si>
  <si>
    <t>0285-44-9977</t>
  </si>
  <si>
    <t>0285-44-9988</t>
  </si>
  <si>
    <t>0285-53-0239</t>
  </si>
  <si>
    <t>0285-53-0218</t>
  </si>
  <si>
    <t>0285-53-5562</t>
  </si>
  <si>
    <t>0285-53-5508</t>
  </si>
  <si>
    <t>0285-44-7784</t>
  </si>
  <si>
    <t>0285-44-7783</t>
  </si>
  <si>
    <t>0285-44-2840</t>
  </si>
  <si>
    <t>0285-44-2838</t>
  </si>
  <si>
    <t>0285-40-1407</t>
  </si>
  <si>
    <t>0285-44-0405</t>
  </si>
  <si>
    <t>0285-52-1128</t>
  </si>
  <si>
    <t>0285-52-1127</t>
  </si>
  <si>
    <t>0285-44-4410</t>
  </si>
  <si>
    <t>0285-44-3377</t>
  </si>
  <si>
    <t>0285-44-6544</t>
  </si>
  <si>
    <t>0285-44-2788</t>
  </si>
  <si>
    <t>0285-48-5054</t>
  </si>
  <si>
    <t>0285-48-5539</t>
  </si>
  <si>
    <t>0285-48-5530</t>
  </si>
  <si>
    <t>0285-58-7438</t>
  </si>
  <si>
    <t>0285-39-6306</t>
  </si>
  <si>
    <t>0285-39-6305</t>
  </si>
  <si>
    <t>0287-47-6298</t>
  </si>
  <si>
    <t>0287-43-0470</t>
  </si>
  <si>
    <t>0287-44-2360</t>
  </si>
  <si>
    <t>0287-44-2390</t>
  </si>
  <si>
    <t>0287-43-5845</t>
  </si>
  <si>
    <t>0287-43-5830</t>
  </si>
  <si>
    <t>0287-43-0435</t>
  </si>
  <si>
    <t>0287-48-0950</t>
  </si>
  <si>
    <t>0287-48-0951</t>
  </si>
  <si>
    <t>0287-48-1934</t>
  </si>
  <si>
    <t>0287-48-1966</t>
  </si>
  <si>
    <t>0287-44-0763</t>
  </si>
  <si>
    <t>0287-43-4444</t>
  </si>
  <si>
    <t>0287-43-2411</t>
  </si>
  <si>
    <t>0287-43-3123</t>
  </si>
  <si>
    <t>0287-43-0266</t>
  </si>
  <si>
    <t>0287-43-0093</t>
  </si>
  <si>
    <t>0287-43-0033</t>
  </si>
  <si>
    <t>028-682-8969</t>
  </si>
  <si>
    <t>028-682-8393</t>
  </si>
  <si>
    <t>028-685-3077</t>
  </si>
  <si>
    <t>028-685-3759</t>
  </si>
  <si>
    <t>028-682-8487</t>
  </si>
  <si>
    <t>028-681-1336</t>
  </si>
  <si>
    <t>028-681-0186</t>
  </si>
  <si>
    <t>028-681-1331</t>
  </si>
  <si>
    <t>028-686-2142</t>
  </si>
  <si>
    <t>028-682-9969</t>
  </si>
  <si>
    <t>028-682-9957</t>
  </si>
  <si>
    <t>028-682-2578</t>
  </si>
  <si>
    <t>028-682-3858</t>
  </si>
  <si>
    <t>028-682-2664</t>
  </si>
  <si>
    <t>028-682-2402</t>
  </si>
  <si>
    <t>028-681-2385</t>
  </si>
  <si>
    <t>028-666-7277</t>
  </si>
  <si>
    <t>028-612-5538</t>
  </si>
  <si>
    <t>028-682-8837</t>
  </si>
  <si>
    <t>028-612-5783</t>
  </si>
  <si>
    <t>0287-88-0166</t>
  </si>
  <si>
    <t>0287-88-2131</t>
  </si>
  <si>
    <t>0287-82-3089</t>
  </si>
  <si>
    <t>0287-82-3374</t>
  </si>
  <si>
    <t>0287-82-3357</t>
  </si>
  <si>
    <t>0287-88-1525</t>
  </si>
  <si>
    <t>0287-88-5252</t>
  </si>
  <si>
    <t>0287-83-8100</t>
  </si>
  <si>
    <t>0287-82-2359</t>
  </si>
  <si>
    <t>0287-82-3517</t>
  </si>
  <si>
    <t>0287-82-3372</t>
  </si>
  <si>
    <t>0287-45-0513</t>
  </si>
  <si>
    <t>0287-47-0144</t>
  </si>
  <si>
    <t>0287-46-0304</t>
  </si>
  <si>
    <t>028-675-4495</t>
  </si>
  <si>
    <t>028-675-4475</t>
  </si>
  <si>
    <t>028-675-8744</t>
  </si>
  <si>
    <t>028-675-0613</t>
  </si>
  <si>
    <t>028-676-2402</t>
  </si>
  <si>
    <t>028-676-1945</t>
  </si>
  <si>
    <t>028-675-3792</t>
  </si>
  <si>
    <t>028-675-3721</t>
  </si>
  <si>
    <t>028-678-3643</t>
  </si>
  <si>
    <t>028-676-0123</t>
  </si>
  <si>
    <t>028-675-3934</t>
  </si>
  <si>
    <t>028-675-3315</t>
  </si>
  <si>
    <t>028-676-3882</t>
  </si>
  <si>
    <t>028-676-3881</t>
  </si>
  <si>
    <t>028-678-9718</t>
  </si>
  <si>
    <t>028-678-9717</t>
  </si>
  <si>
    <t>0287-92-5118</t>
  </si>
  <si>
    <t>0287-92-2301</t>
  </si>
  <si>
    <t>0287-22-5000</t>
  </si>
  <si>
    <t>0287-22-5555</t>
  </si>
  <si>
    <t>0287-24-3904</t>
  </si>
  <si>
    <t>0287-22-3224</t>
  </si>
  <si>
    <t>0287-23-5534</t>
  </si>
  <si>
    <t>0287-23-5533</t>
  </si>
  <si>
    <t>0287-29-3537</t>
  </si>
  <si>
    <t>0287-29-0959</t>
  </si>
  <si>
    <t>0287-24-0007</t>
  </si>
  <si>
    <t>0287-23-3741</t>
  </si>
  <si>
    <t>0287-54-0480</t>
  </si>
  <si>
    <t>0287-54-0471</t>
  </si>
  <si>
    <t>0287-54-2371</t>
  </si>
  <si>
    <t>0287-23-6310</t>
  </si>
  <si>
    <t>0287-22-2402</t>
  </si>
  <si>
    <t>0287-57-0329</t>
  </si>
  <si>
    <t>0287-46-5101</t>
  </si>
  <si>
    <t>0287-46-5100</t>
  </si>
  <si>
    <t>0287-24-6617</t>
  </si>
  <si>
    <t>0287-24-6616</t>
  </si>
  <si>
    <t>0287-28-2045</t>
  </si>
  <si>
    <t>0287-28-7320</t>
  </si>
  <si>
    <t>0287-22-8884</t>
  </si>
  <si>
    <t>0287-22-8834</t>
  </si>
  <si>
    <t>0287-22-4596</t>
  </si>
  <si>
    <t>0287-23-3882</t>
  </si>
  <si>
    <t>0287-22-2255</t>
  </si>
  <si>
    <t>0287-59-7051</t>
  </si>
  <si>
    <t>0287-59-7055</t>
  </si>
  <si>
    <t>0287-98-8102</t>
  </si>
  <si>
    <t>0287-98-8101</t>
  </si>
  <si>
    <t>0287-22-8710</t>
  </si>
  <si>
    <t>0287-48-6610</t>
  </si>
  <si>
    <t>0287-72-0164</t>
  </si>
  <si>
    <t>0287-72-0184</t>
  </si>
  <si>
    <t>0287-62-1353</t>
  </si>
  <si>
    <t>0287-62-1350</t>
  </si>
  <si>
    <t>0287-75-0316</t>
  </si>
  <si>
    <t>0287-72-0753</t>
  </si>
  <si>
    <t>0287-72-0306</t>
  </si>
  <si>
    <t>0287-76-3198</t>
  </si>
  <si>
    <t>0287-77-0727</t>
  </si>
  <si>
    <t>0287-62-9836</t>
  </si>
  <si>
    <t>0287-62-0661</t>
  </si>
  <si>
    <t>0287-63-7779</t>
  </si>
  <si>
    <t>0287-62-1393</t>
  </si>
  <si>
    <t>0287-62-1134</t>
  </si>
  <si>
    <t>0287-62-1226</t>
  </si>
  <si>
    <t>0287-62-8710</t>
  </si>
  <si>
    <t>0287-62-2760</t>
  </si>
  <si>
    <t>0287-65-1898</t>
  </si>
  <si>
    <t>0287-65-0840</t>
  </si>
  <si>
    <t>0287-36-0467</t>
  </si>
  <si>
    <t>0287-36-0460</t>
  </si>
  <si>
    <t>0287-36-0458</t>
  </si>
  <si>
    <t>0287-36-0440</t>
  </si>
  <si>
    <t>0287-36-8800</t>
  </si>
  <si>
    <t>0287-36-4841</t>
  </si>
  <si>
    <t>0287-36-5319</t>
  </si>
  <si>
    <t>0287-36-5311</t>
  </si>
  <si>
    <t>0287-35-2808</t>
  </si>
  <si>
    <t>0287-63-7236</t>
  </si>
  <si>
    <t>0287-63-7153</t>
  </si>
  <si>
    <t>0287-62-3981</t>
  </si>
  <si>
    <t>0287-62-0369</t>
  </si>
  <si>
    <t>0287-68-0467</t>
  </si>
  <si>
    <t>0287-68-0025</t>
  </si>
  <si>
    <t>0287-36-4649</t>
  </si>
  <si>
    <t>0287-62-2294</t>
  </si>
  <si>
    <t>0287-62-2251</t>
  </si>
  <si>
    <t>0287-67-1036</t>
  </si>
  <si>
    <t>0287-65-3716</t>
  </si>
  <si>
    <t>0287-36-3980</t>
  </si>
  <si>
    <t>0287-37-0987</t>
  </si>
  <si>
    <t>0287-60-1280</t>
  </si>
  <si>
    <t>0287-62-2123</t>
  </si>
  <si>
    <t>0287-62-2800</t>
  </si>
  <si>
    <t>0287-62-2222</t>
  </si>
  <si>
    <t>0287-47-5513</t>
  </si>
  <si>
    <t>0287-36-2483</t>
  </si>
  <si>
    <t>0287-48-6313</t>
  </si>
  <si>
    <t>0287-36-0447</t>
  </si>
  <si>
    <t>0287-46-7311</t>
  </si>
  <si>
    <t>0287-32-2360</t>
  </si>
  <si>
    <t>0287-64-5561</t>
  </si>
  <si>
    <t>0287-64-0425</t>
  </si>
  <si>
    <t>0287-34-0801</t>
  </si>
  <si>
    <t>0287-35-2226</t>
  </si>
  <si>
    <t>0287-37-0635</t>
  </si>
  <si>
    <t>0287-37-0614</t>
  </si>
  <si>
    <t>0287-62-1116</t>
  </si>
  <si>
    <t>0287-60-4152</t>
  </si>
  <si>
    <t>0287-60-4150</t>
  </si>
  <si>
    <t>0287-47-7806</t>
  </si>
  <si>
    <t>0287-36-5033</t>
  </si>
  <si>
    <t>0287-63-8499</t>
  </si>
  <si>
    <t>0287-63-8282</t>
  </si>
  <si>
    <t>0287-63-7715</t>
  </si>
  <si>
    <t>0287-63-7711</t>
  </si>
  <si>
    <t>0287-36-1136</t>
  </si>
  <si>
    <t>0287-36-1135</t>
  </si>
  <si>
    <t>0283-20-1594</t>
  </si>
  <si>
    <t>0283-22-0407</t>
  </si>
  <si>
    <t>0283-27-0052</t>
  </si>
  <si>
    <t>0283-27-0051</t>
  </si>
  <si>
    <t>0283-24-0365</t>
  </si>
  <si>
    <t>0283-22-2506</t>
  </si>
  <si>
    <t>0283-25-0107</t>
  </si>
  <si>
    <t>0283-25-0103</t>
  </si>
  <si>
    <t>0283-22-3523</t>
  </si>
  <si>
    <t>0283-22-2207</t>
  </si>
  <si>
    <t>0283-22-7889</t>
  </si>
  <si>
    <t>0283-22-4766</t>
  </si>
  <si>
    <t>0283-24-9710</t>
  </si>
  <si>
    <t>0283-21-1155</t>
  </si>
  <si>
    <t>0283-24-5504</t>
  </si>
  <si>
    <t>0283-23-6262</t>
  </si>
  <si>
    <t>0283-22-8020</t>
  </si>
  <si>
    <t>0283-23-3383</t>
  </si>
  <si>
    <t>0283-86-3932</t>
  </si>
  <si>
    <t>0283-86-4488</t>
  </si>
  <si>
    <t>0283-62-6260</t>
  </si>
  <si>
    <t>0283-61-1105</t>
  </si>
  <si>
    <t>0283-62-0944</t>
  </si>
  <si>
    <t>0283-62-0846</t>
  </si>
  <si>
    <t>0283-21-5015</t>
  </si>
  <si>
    <t>0283-85-8220</t>
  </si>
  <si>
    <t>0283-23-0779</t>
  </si>
  <si>
    <t>0283-23-0775</t>
  </si>
  <si>
    <t>0283-22-1378</t>
  </si>
  <si>
    <t>0283-85-3456</t>
  </si>
  <si>
    <t>0283-85-2119</t>
  </si>
  <si>
    <t>0283-62-0484</t>
  </si>
  <si>
    <t>0283-62-0312</t>
  </si>
  <si>
    <t>0283-24-4847</t>
  </si>
  <si>
    <t>0283-23-2610</t>
  </si>
  <si>
    <t>0283-23-2620</t>
  </si>
  <si>
    <t>0283-20-5323</t>
  </si>
  <si>
    <t>0283-20-5255</t>
  </si>
  <si>
    <t>0283-23-7092</t>
  </si>
  <si>
    <t>0283-23-7086</t>
  </si>
  <si>
    <t>0283-22-4200</t>
  </si>
  <si>
    <t>0283-22-4081</t>
  </si>
  <si>
    <t>0283-66-2645</t>
  </si>
  <si>
    <t>0283-66-2654</t>
  </si>
  <si>
    <t>0283-25-3608</t>
  </si>
  <si>
    <t>0823-25-8988</t>
  </si>
  <si>
    <t>0283-25-8980</t>
  </si>
  <si>
    <t>0284-21-7738</t>
  </si>
  <si>
    <t>0284-21-3475</t>
  </si>
  <si>
    <t>0284-22-4139</t>
  </si>
  <si>
    <t>0284-21-3532</t>
  </si>
  <si>
    <t>0284-42-2359</t>
  </si>
  <si>
    <t>0284-41-2923</t>
  </si>
  <si>
    <t>0284-42-5447</t>
  </si>
  <si>
    <t>0284-42-5446</t>
  </si>
  <si>
    <t>0284-41-3773</t>
  </si>
  <si>
    <t>0284-41-1492</t>
  </si>
  <si>
    <t>0284-73-2859</t>
  </si>
  <si>
    <t>0284-71-1098</t>
  </si>
  <si>
    <t>0284-62-4556</t>
  </si>
  <si>
    <t>0284-65-4045</t>
  </si>
  <si>
    <t>0284-72-2239</t>
  </si>
  <si>
    <t>0284-72-2927</t>
  </si>
  <si>
    <t>0284-22-3430</t>
  </si>
  <si>
    <t>0284-72-5039</t>
  </si>
  <si>
    <t>0284-91-2568</t>
  </si>
  <si>
    <t>0284-91-1003</t>
  </si>
  <si>
    <t>0284-21-1611</t>
  </si>
  <si>
    <t>0284-21-6922</t>
  </si>
  <si>
    <t>0284-62-4834</t>
  </si>
  <si>
    <t>0284-62-4831</t>
  </si>
  <si>
    <t>0284-73-1698</t>
  </si>
  <si>
    <t>0284-72-7247</t>
  </si>
  <si>
    <t>0284-71-7298</t>
  </si>
  <si>
    <t>0284-71-7255</t>
  </si>
  <si>
    <t>0284-71-0259</t>
  </si>
  <si>
    <t>0284-72-8509</t>
  </si>
  <si>
    <t>0284-62-9583</t>
  </si>
  <si>
    <t>0284-62-4851</t>
  </si>
  <si>
    <t>0284-42-1430</t>
  </si>
  <si>
    <t>0284-43-0055</t>
  </si>
  <si>
    <t>0284-42-0082</t>
  </si>
  <si>
    <t>0284-41-2886</t>
  </si>
  <si>
    <t>0284-62-4558</t>
  </si>
  <si>
    <t>0284-62-4555</t>
  </si>
  <si>
    <t>0284-73-4292</t>
  </si>
  <si>
    <t>0284-71-3240</t>
  </si>
  <si>
    <t>0284-21-2594</t>
  </si>
  <si>
    <t>0284-21-3073</t>
  </si>
  <si>
    <t>0284-73-4496</t>
  </si>
  <si>
    <t>0284-71-4361</t>
  </si>
  <si>
    <t>0284-73-4495</t>
  </si>
  <si>
    <t>0284-71-2337</t>
  </si>
  <si>
    <t>0284-42-0526</t>
  </si>
  <si>
    <t>0284-41-2317</t>
  </si>
  <si>
    <t>0284-42-1402</t>
  </si>
  <si>
    <t>0284-41-6987</t>
  </si>
  <si>
    <t>0284-62-4826</t>
  </si>
  <si>
    <t>0284-62-4808</t>
  </si>
  <si>
    <t>0284-22-4806</t>
  </si>
  <si>
    <t>0284-22-4805</t>
  </si>
  <si>
    <t>0284-42-7249</t>
  </si>
  <si>
    <t>0284-41-3202</t>
  </si>
  <si>
    <t>0284-62-2786</t>
  </si>
  <si>
    <t>0284-62-0003</t>
  </si>
  <si>
    <t>0284-21-2017</t>
  </si>
  <si>
    <t>0284-21-2016</t>
  </si>
  <si>
    <t>0284-43-2220</t>
  </si>
  <si>
    <t>0284-43-0827</t>
  </si>
  <si>
    <t>0284-71-0584</t>
  </si>
  <si>
    <t>0284-71-0874</t>
  </si>
  <si>
    <t>0284-91-3295</t>
  </si>
  <si>
    <t>0284-91-3221</t>
  </si>
  <si>
    <t>0284-62-3773</t>
  </si>
  <si>
    <t>0284-62-2145</t>
  </si>
  <si>
    <t>0284-41-3310</t>
  </si>
  <si>
    <t>0284-41-5685</t>
  </si>
  <si>
    <t>0284-73-7681</t>
  </si>
  <si>
    <t>0284-73-8123</t>
  </si>
  <si>
    <t>0284-22-4155</t>
  </si>
  <si>
    <t>0284-41-3777</t>
  </si>
  <si>
    <r>
      <t>園内審査(内審）の点数計算</t>
    </r>
    <r>
      <rPr>
        <sz val="14"/>
        <color theme="1"/>
        <rFont val="游ゴシック"/>
        <family val="3"/>
        <charset val="128"/>
      </rPr>
      <t>シート参照</t>
    </r>
    <rPh sb="0" eb="2">
      <t>エンナイ</t>
    </rPh>
    <phoneticPr fontId="1"/>
  </si>
  <si>
    <t>園児番号</t>
    <rPh sb="0" eb="2">
      <t>エンジ</t>
    </rPh>
    <rPh sb="2" eb="4">
      <t>バンゴウ</t>
    </rPh>
    <phoneticPr fontId="1"/>
  </si>
  <si>
    <t>園児
番号</t>
    <rPh sb="0" eb="2">
      <t>エンジ</t>
    </rPh>
    <rPh sb="3" eb="5">
      <t>バンゴウ</t>
    </rPh>
    <phoneticPr fontId="1"/>
  </si>
  <si>
    <t>年長</t>
  </si>
  <si>
    <t>園FAX</t>
    <rPh sb="0" eb="1">
      <t>エン</t>
    </rPh>
    <phoneticPr fontId="1"/>
  </si>
  <si>
    <t>に園番号を入力</t>
    <rPh sb="1" eb="2">
      <t>エン</t>
    </rPh>
    <rPh sb="2" eb="4">
      <t>バンゴウ</t>
    </rPh>
    <rPh sb="5" eb="7">
      <t>ニュウリョク</t>
    </rPh>
    <phoneticPr fontId="1"/>
  </si>
  <si>
    <t>※FAX番号が違う場合園番号のFAX番号を修正願います。訂正セルを黄色などで塗りつぶし願います。</t>
    <rPh sb="11" eb="14">
      <t>エンバンゴウ</t>
    </rPh>
    <rPh sb="18" eb="20">
      <t>バンゴウ</t>
    </rPh>
    <rPh sb="21" eb="24">
      <t>シュウセイネガ</t>
    </rPh>
    <rPh sb="28" eb="30">
      <t>テイセイ</t>
    </rPh>
    <rPh sb="33" eb="35">
      <t>キイロ</t>
    </rPh>
    <rPh sb="38" eb="39">
      <t>ヌ</t>
    </rPh>
    <rPh sb="43" eb="44">
      <t>ネガ</t>
    </rPh>
    <phoneticPr fontId="1"/>
  </si>
  <si>
    <t>※各園番号は園番号一覧表シートを参考に園番号を入力願います。</t>
    <rPh sb="1" eb="2">
      <t>カク</t>
    </rPh>
    <rPh sb="2" eb="3">
      <t>エン</t>
    </rPh>
    <rPh sb="3" eb="5">
      <t>バンゴウ</t>
    </rPh>
    <rPh sb="6" eb="7">
      <t>エン</t>
    </rPh>
    <rPh sb="19" eb="20">
      <t>エン</t>
    </rPh>
    <rPh sb="20" eb="22">
      <t>バンゴウ</t>
    </rPh>
    <rPh sb="23" eb="25">
      <t>ニュウリョク</t>
    </rPh>
    <phoneticPr fontId="1"/>
  </si>
  <si>
    <t>※出品点数50以上の場合　次のシートに入力する。　項目が300まであります</t>
    <rPh sb="1" eb="5">
      <t>シュッピンテンスウ</t>
    </rPh>
    <rPh sb="7" eb="9">
      <t>イジョウ</t>
    </rPh>
    <rPh sb="10" eb="12">
      <t>バアイ</t>
    </rPh>
    <rPh sb="13" eb="14">
      <t>ツギ</t>
    </rPh>
    <rPh sb="19" eb="21">
      <t>ニュウリョク</t>
    </rPh>
    <rPh sb="25" eb="27">
      <t>コウモク</t>
    </rPh>
    <phoneticPr fontId="1"/>
  </si>
  <si>
    <t>園児番号を入れると
園児名簿表の
内容が反映されます</t>
    <rPh sb="0" eb="2">
      <t>エンジ</t>
    </rPh>
    <rPh sb="2" eb="4">
      <t>バンゴウ</t>
    </rPh>
    <rPh sb="5" eb="6">
      <t>イ</t>
    </rPh>
    <rPh sb="10" eb="12">
      <t>エンジ</t>
    </rPh>
    <rPh sb="12" eb="14">
      <t>メイボ</t>
    </rPh>
    <rPh sb="14" eb="15">
      <t>ヒョウ</t>
    </rPh>
    <rPh sb="17" eb="19">
      <t>ナイヨウ</t>
    </rPh>
    <rPh sb="20" eb="22">
      <t>ハンエイ</t>
    </rPh>
    <phoneticPr fontId="1"/>
  </si>
  <si>
    <t>※園児番号一覧表のデータが表示されています</t>
    <rPh sb="1" eb="3">
      <t>エンジ</t>
    </rPh>
    <rPh sb="3" eb="5">
      <t>バンゴウ</t>
    </rPh>
    <rPh sb="5" eb="7">
      <t>イチラン</t>
    </rPh>
    <rPh sb="7" eb="8">
      <t>ヒョウ</t>
    </rPh>
    <rPh sb="13" eb="15">
      <t>ヒョウジ</t>
    </rPh>
    <phoneticPr fontId="1"/>
  </si>
  <si>
    <t>園児番号一覧表にない数字を入れるとエラー表示になります</t>
    <rPh sb="0" eb="2">
      <t>エンジ</t>
    </rPh>
    <rPh sb="2" eb="4">
      <t>バンゴウ</t>
    </rPh>
    <rPh sb="4" eb="6">
      <t>イチラン</t>
    </rPh>
    <rPh sb="6" eb="7">
      <t>ヒョウ</t>
    </rPh>
    <rPh sb="10" eb="12">
      <t>スウジ</t>
    </rPh>
    <rPh sb="13" eb="14">
      <t>イ</t>
    </rPh>
    <rPh sb="20" eb="22">
      <t>ヒョウジ</t>
    </rPh>
    <phoneticPr fontId="1"/>
  </si>
  <si>
    <t>下の▼マーク学年をクリックし　　学年を選択（年少・年中・年長）</t>
    <rPh sb="0" eb="1">
      <t>シタ</t>
    </rPh>
    <rPh sb="6" eb="8">
      <t>ガクネン</t>
    </rPh>
    <rPh sb="16" eb="18">
      <t>ガクネン</t>
    </rPh>
    <rPh sb="19" eb="21">
      <t>センタク</t>
    </rPh>
    <phoneticPr fontId="1"/>
  </si>
  <si>
    <t>※作品氏名が　ひらがなの場合　出品目録もひらがなでお願いいたします</t>
    <rPh sb="1" eb="3">
      <t>サクヒン</t>
    </rPh>
    <rPh sb="3" eb="5">
      <t>シメイ</t>
    </rPh>
    <rPh sb="12" eb="14">
      <t>バアイ</t>
    </rPh>
    <rPh sb="15" eb="17">
      <t>シュッピン</t>
    </rPh>
    <rPh sb="17" eb="19">
      <t>モクロク</t>
    </rPh>
    <rPh sb="26" eb="27">
      <t>ネガ</t>
    </rPh>
    <phoneticPr fontId="1"/>
  </si>
  <si>
    <t>※受賞者名簿を作成するとき　種別　+園番号　+学年番号　+出品目録番号で出品者名を数字で入力します</t>
    <rPh sb="1" eb="4">
      <t>ジュショウシャ</t>
    </rPh>
    <rPh sb="4" eb="6">
      <t>メイボ</t>
    </rPh>
    <rPh sb="7" eb="9">
      <t>サクセイ</t>
    </rPh>
    <rPh sb="14" eb="16">
      <t>シュベツ</t>
    </rPh>
    <rPh sb="18" eb="19">
      <t>エン</t>
    </rPh>
    <rPh sb="19" eb="21">
      <t>バンゴウ</t>
    </rPh>
    <rPh sb="23" eb="25">
      <t>ガクネン</t>
    </rPh>
    <rPh sb="25" eb="27">
      <t>バンゴウ</t>
    </rPh>
    <rPh sb="29" eb="31">
      <t>シュッピン</t>
    </rPh>
    <rPh sb="31" eb="33">
      <t>モクロク</t>
    </rPh>
    <rPh sb="33" eb="35">
      <t>バンゴウ</t>
    </rPh>
    <rPh sb="36" eb="39">
      <t>シュッピンシャ</t>
    </rPh>
    <rPh sb="39" eb="40">
      <t>メイ</t>
    </rPh>
    <rPh sb="41" eb="43">
      <t>スウジ</t>
    </rPh>
    <rPh sb="44" eb="46">
      <t>ニュウリョク</t>
    </rPh>
    <phoneticPr fontId="1"/>
  </si>
  <si>
    <t>絵画１　版画２　デザイン３　園番号4桁　学年１～3　個人番号は001～300　8桁</t>
    <rPh sb="0" eb="2">
      <t>カイガ</t>
    </rPh>
    <rPh sb="4" eb="6">
      <t>ハンガ</t>
    </rPh>
    <rPh sb="14" eb="15">
      <t>エン</t>
    </rPh>
    <rPh sb="15" eb="17">
      <t>バンゴウ</t>
    </rPh>
    <rPh sb="18" eb="19">
      <t>ケタ</t>
    </rPh>
    <rPh sb="20" eb="22">
      <t>ガクネン</t>
    </rPh>
    <rPh sb="26" eb="28">
      <t>コジン</t>
    </rPh>
    <rPh sb="28" eb="30">
      <t>バンゴウ</t>
    </rPh>
    <rPh sb="40" eb="41">
      <t>ケタ</t>
    </rPh>
    <phoneticPr fontId="1"/>
  </si>
  <si>
    <t>※園児数の少ない園は学年別でも可</t>
    <rPh sb="1" eb="3">
      <t>エンジ</t>
    </rPh>
    <rPh sb="3" eb="4">
      <t>スウ</t>
    </rPh>
    <rPh sb="5" eb="6">
      <t>スク</t>
    </rPh>
    <rPh sb="8" eb="9">
      <t>エン</t>
    </rPh>
    <rPh sb="10" eb="12">
      <t>ガクネン</t>
    </rPh>
    <rPh sb="12" eb="13">
      <t>ベツ</t>
    </rPh>
    <rPh sb="15" eb="16">
      <t>カ</t>
    </rPh>
    <phoneticPr fontId="1"/>
  </si>
  <si>
    <r>
      <t>・園や学年全体で４０％ではなく、</t>
    </r>
    <r>
      <rPr>
        <b/>
        <u/>
        <sz val="12"/>
        <color rgb="FFFF0000"/>
        <rFont val="ＭＳ Ｐゴシック"/>
        <family val="3"/>
        <charset val="128"/>
      </rPr>
      <t>各学年・部門ごとに４０％以内</t>
    </r>
    <r>
      <rPr>
        <sz val="12"/>
        <color theme="1"/>
        <rFont val="ＭＳ Ｐゴシック"/>
        <family val="3"/>
        <charset val="128"/>
      </rPr>
      <t>です。</t>
    </r>
    <rPh sb="1" eb="2">
      <t>エン</t>
    </rPh>
    <rPh sb="3" eb="5">
      <t>ガクネン</t>
    </rPh>
    <rPh sb="5" eb="7">
      <t>ゼンタイ</t>
    </rPh>
    <rPh sb="16" eb="17">
      <t>カク</t>
    </rPh>
    <rPh sb="17" eb="19">
      <t>ガクネン</t>
    </rPh>
    <rPh sb="20" eb="22">
      <t>ブモン</t>
    </rPh>
    <rPh sb="28" eb="30">
      <t>イナイ</t>
    </rPh>
    <phoneticPr fontId="1"/>
  </si>
  <si>
    <t>各学年出品数の入力</t>
    <rPh sb="0" eb="1">
      <t>カク</t>
    </rPh>
    <rPh sb="1" eb="2">
      <t>ガク</t>
    </rPh>
    <rPh sb="2" eb="4">
      <t>シュッピン</t>
    </rPh>
    <rPh sb="4" eb="5">
      <t>スウ</t>
    </rPh>
    <rPh sb="6" eb="8">
      <t>ニュウリョク</t>
    </rPh>
    <phoneticPr fontId="1"/>
  </si>
  <si>
    <t>日頃より各園の先生方には、下野教育美術展にご協力を賜り誠にありがとうございます。</t>
    <rPh sb="0" eb="2">
      <t>ヒゴロ</t>
    </rPh>
    <rPh sb="4" eb="5">
      <t>カク</t>
    </rPh>
    <rPh sb="5" eb="6">
      <t>エン</t>
    </rPh>
    <rPh sb="7" eb="10">
      <t>センセイガタ</t>
    </rPh>
    <rPh sb="13" eb="20">
      <t>シモツケキョウイクビジュツテン</t>
    </rPh>
    <rPh sb="22" eb="24">
      <t>キョウリョク</t>
    </rPh>
    <rPh sb="25" eb="26">
      <t>タマワ</t>
    </rPh>
    <rPh sb="27" eb="28">
      <t>マコト</t>
    </rPh>
    <phoneticPr fontId="1"/>
  </si>
  <si>
    <t>入</t>
  </si>
  <si>
    <t>教育花子1</t>
    <rPh sb="0" eb="4">
      <t>キョウイクハナコ</t>
    </rPh>
    <phoneticPr fontId="1"/>
  </si>
  <si>
    <t>教育二郎1</t>
    <rPh sb="0" eb="4">
      <t>キョウイクジロウ</t>
    </rPh>
    <phoneticPr fontId="1"/>
  </si>
  <si>
    <t>教育二郎2</t>
    <rPh sb="0" eb="4">
      <t>キョウイクジロウ</t>
    </rPh>
    <phoneticPr fontId="1"/>
  </si>
  <si>
    <t>教育二郎3</t>
    <rPh sb="0" eb="4">
      <t>キョウイクジロウ</t>
    </rPh>
    <phoneticPr fontId="1"/>
  </si>
  <si>
    <t>教育花子2</t>
    <rPh sb="0" eb="4">
      <t>キョウイクハナコ</t>
    </rPh>
    <phoneticPr fontId="1"/>
  </si>
  <si>
    <t>教育花子3</t>
    <rPh sb="0" eb="4">
      <t>キョウイクハナコ</t>
    </rPh>
    <phoneticPr fontId="1"/>
  </si>
  <si>
    <t>データを削除後入力願います</t>
    <rPh sb="4" eb="7">
      <t>サクジョゴ</t>
    </rPh>
    <rPh sb="7" eb="10">
      <t>ニュウリョクネガ</t>
    </rPh>
    <phoneticPr fontId="1"/>
  </si>
  <si>
    <t>一覧表は、確認の為仮入力してあります。</t>
    <rPh sb="0" eb="3">
      <t>イチランヒョウ</t>
    </rPh>
    <rPh sb="5" eb="7">
      <t>カクニン</t>
    </rPh>
    <rPh sb="8" eb="9">
      <t>タメ</t>
    </rPh>
    <rPh sb="9" eb="12">
      <t>カリニュウリョク</t>
    </rPh>
    <phoneticPr fontId="1"/>
  </si>
  <si>
    <t>A列左側　1～25番までの園児番号を入力する　25人以上の場合B列に園児番号を入力</t>
    <rPh sb="1" eb="2">
      <t>レツ</t>
    </rPh>
    <rPh sb="2" eb="3">
      <t>ヒダリ</t>
    </rPh>
    <rPh sb="3" eb="4">
      <t>ガワ</t>
    </rPh>
    <rPh sb="9" eb="10">
      <t>バン</t>
    </rPh>
    <rPh sb="13" eb="15">
      <t>エンジ</t>
    </rPh>
    <rPh sb="15" eb="17">
      <t>バンゴウ</t>
    </rPh>
    <rPh sb="18" eb="20">
      <t>ニュウリョク</t>
    </rPh>
    <rPh sb="25" eb="28">
      <t>ニンイジョウ</t>
    </rPh>
    <rPh sb="29" eb="31">
      <t>バアイ</t>
    </rPh>
    <rPh sb="32" eb="33">
      <t>レツ</t>
    </rPh>
    <rPh sb="34" eb="36">
      <t>エンジ</t>
    </rPh>
    <rPh sb="36" eb="38">
      <t>バンゴウ</t>
    </rPh>
    <rPh sb="39" eb="41">
      <t>ニュウリョク</t>
    </rPh>
    <phoneticPr fontId="1"/>
  </si>
  <si>
    <t>B列右側　26～50番までの園児番号を入力</t>
    <rPh sb="1" eb="2">
      <t>レツ</t>
    </rPh>
    <rPh sb="2" eb="4">
      <t>ミギガワ</t>
    </rPh>
    <rPh sb="10" eb="11">
      <t>バン</t>
    </rPh>
    <rPh sb="14" eb="16">
      <t>エンジ</t>
    </rPh>
    <rPh sb="16" eb="18">
      <t>バンゴウ</t>
    </rPh>
    <rPh sb="19" eb="21">
      <t>ニュウリョク</t>
    </rPh>
    <phoneticPr fontId="1"/>
  </si>
  <si>
    <t>堯舜国際プリスクール</t>
    <rPh sb="0" eb="2">
      <t>ギョウシュン</t>
    </rPh>
    <rPh sb="2" eb="4">
      <t>コクサイ</t>
    </rPh>
    <phoneticPr fontId="72"/>
  </si>
  <si>
    <t>028-666-5041</t>
    <phoneticPr fontId="1"/>
  </si>
  <si>
    <t>028-621-5519</t>
    <phoneticPr fontId="1"/>
  </si>
  <si>
    <t>028-627-6834</t>
    <phoneticPr fontId="1"/>
  </si>
  <si>
    <t>028-622-4248</t>
    <phoneticPr fontId="1"/>
  </si>
  <si>
    <t>028-611-3908</t>
    <phoneticPr fontId="1"/>
  </si>
  <si>
    <t>028-611-3907</t>
    <phoneticPr fontId="1"/>
  </si>
  <si>
    <t>028-688-7191</t>
    <phoneticPr fontId="1"/>
  </si>
  <si>
    <t>028-647-2201</t>
    <phoneticPr fontId="1"/>
  </si>
  <si>
    <t>028-647-2277</t>
    <phoneticPr fontId="1"/>
  </si>
  <si>
    <t>028-666-5515</t>
    <phoneticPr fontId="1"/>
  </si>
  <si>
    <t>028-666-5518</t>
    <phoneticPr fontId="1"/>
  </si>
  <si>
    <t>0285-56-2043</t>
    <phoneticPr fontId="1"/>
  </si>
  <si>
    <t>しらさぎセントラル保育園</t>
    <rPh sb="9" eb="12">
      <t>ホイクエン</t>
    </rPh>
    <phoneticPr fontId="1"/>
  </si>
  <si>
    <t>0285-38-8040</t>
    <phoneticPr fontId="1"/>
  </si>
  <si>
    <t>0289-77-7120</t>
    <phoneticPr fontId="1"/>
  </si>
  <si>
    <t>0289-77-7170</t>
    <phoneticPr fontId="1"/>
  </si>
  <si>
    <t>0285-81-0515</t>
    <phoneticPr fontId="1"/>
  </si>
  <si>
    <t>0285-38-6123</t>
    <phoneticPr fontId="1"/>
  </si>
  <si>
    <t>0285-38-6124</t>
    <phoneticPr fontId="1"/>
  </si>
  <si>
    <t>028-682-9006</t>
    <phoneticPr fontId="1"/>
  </si>
  <si>
    <t>0287-74-3710</t>
    <phoneticPr fontId="1"/>
  </si>
  <si>
    <t>0283-55-6555</t>
    <phoneticPr fontId="1"/>
  </si>
  <si>
    <t>0283-25-2180</t>
    <phoneticPr fontId="1"/>
  </si>
  <si>
    <t>0283-85-9333</t>
    <phoneticPr fontId="1"/>
  </si>
  <si>
    <t>050-8880-1990</t>
    <phoneticPr fontId="1"/>
  </si>
  <si>
    <t>028-678-9580</t>
    <phoneticPr fontId="1"/>
  </si>
  <si>
    <t>上横田よつば第二分園すずらん保育園</t>
    <rPh sb="0" eb="3">
      <t>カミヨコタ</t>
    </rPh>
    <rPh sb="6" eb="7">
      <t>ダイ</t>
    </rPh>
    <rPh sb="7" eb="8">
      <t>ニ</t>
    </rPh>
    <rPh sb="8" eb="10">
      <t>ブンエン</t>
    </rPh>
    <phoneticPr fontId="1"/>
  </si>
  <si>
    <t>参加児童全員の入力</t>
    <rPh sb="0" eb="4">
      <t>サンカジドウ</t>
    </rPh>
    <rPh sb="4" eb="6">
      <t>ゼンイン</t>
    </rPh>
    <rPh sb="7" eb="9">
      <t>ニュウリョク</t>
    </rPh>
    <phoneticPr fontId="1"/>
  </si>
  <si>
    <t>担当名の入力</t>
    <rPh sb="0" eb="2">
      <t>タントウ</t>
    </rPh>
    <rPh sb="2" eb="3">
      <t>メイ</t>
    </rPh>
    <rPh sb="4" eb="6">
      <t>ニュウリョク</t>
    </rPh>
    <phoneticPr fontId="1"/>
  </si>
  <si>
    <t>販売店の入力</t>
    <rPh sb="0" eb="3">
      <t>ハンバイテン</t>
    </rPh>
    <rPh sb="4" eb="6">
      <t>ニュウリョク</t>
    </rPh>
    <phoneticPr fontId="1"/>
  </si>
  <si>
    <r>
      <t>入選以上児童の</t>
    </r>
    <r>
      <rPr>
        <b/>
        <sz val="11"/>
        <color rgb="FFFF0000"/>
        <rFont val="ＭＳ Ｐゴシック"/>
        <family val="3"/>
        <charset val="128"/>
      </rPr>
      <t>（入）</t>
    </r>
    <r>
      <rPr>
        <sz val="11"/>
        <color theme="1"/>
        <rFont val="ＭＳ Ｐゴシック"/>
        <family val="3"/>
        <charset val="128"/>
      </rPr>
      <t>入力</t>
    </r>
    <rPh sb="0" eb="4">
      <t>ニュウセンイジョウ</t>
    </rPh>
    <rPh sb="4" eb="6">
      <t>ジドウ</t>
    </rPh>
    <rPh sb="8" eb="9">
      <t>ニュウ</t>
    </rPh>
    <rPh sb="10" eb="12">
      <t>ニュウリョク</t>
    </rPh>
    <phoneticPr fontId="1"/>
  </si>
  <si>
    <t>チェックリスト</t>
    <phoneticPr fontId="1"/>
  </si>
  <si>
    <r>
      <rPr>
        <sz val="11"/>
        <color rgb="FFFF0000"/>
        <rFont val="ＭＳ Ｐゴシック"/>
        <family val="3"/>
        <charset val="128"/>
      </rPr>
      <t>片面印刷</t>
    </r>
    <r>
      <rPr>
        <sz val="11"/>
        <color theme="1"/>
        <rFont val="ＭＳ Ｐゴシック"/>
        <family val="3"/>
        <charset val="128"/>
      </rPr>
      <t>でお願い致します</t>
    </r>
    <rPh sb="0" eb="2">
      <t>カタメン</t>
    </rPh>
    <rPh sb="2" eb="4">
      <t>インサツ</t>
    </rPh>
    <rPh sb="6" eb="7">
      <t>ネガ</t>
    </rPh>
    <rPh sb="8" eb="9">
      <t>イタ</t>
    </rPh>
    <phoneticPr fontId="1"/>
  </si>
  <si>
    <t>すぎやまてらす保育園</t>
    <rPh sb="7" eb="10">
      <t>ホイクエン</t>
    </rPh>
    <phoneticPr fontId="1"/>
  </si>
  <si>
    <t>※各地区での審査方法が若干異なりますので</t>
    <rPh sb="1" eb="4">
      <t>カクチク</t>
    </rPh>
    <rPh sb="6" eb="10">
      <t>シンサホウホウ</t>
    </rPh>
    <rPh sb="11" eb="13">
      <t>ジャッカン</t>
    </rPh>
    <rPh sb="13" eb="14">
      <t>コト</t>
    </rPh>
    <phoneticPr fontId="1"/>
  </si>
  <si>
    <t>　 今まで通りの出品方法を優先願います。</t>
    <phoneticPr fontId="1"/>
  </si>
  <si>
    <r>
      <t>絵画・版画・デザイン別々に作成　</t>
    </r>
    <r>
      <rPr>
        <b/>
        <sz val="14"/>
        <color rgb="FFFF0000"/>
        <rFont val="游ゴシック"/>
        <family val="3"/>
        <charset val="128"/>
        <scheme val="minor"/>
      </rPr>
      <t>出品目録の印刷は片面印刷でお願い致します。</t>
    </r>
    <rPh sb="0" eb="2">
      <t>カイガ</t>
    </rPh>
    <rPh sb="3" eb="5">
      <t>ハンガ</t>
    </rPh>
    <rPh sb="10" eb="12">
      <t>ベツベツ</t>
    </rPh>
    <rPh sb="13" eb="15">
      <t>サクセイ</t>
    </rPh>
    <rPh sb="16" eb="20">
      <t>シュッピンモクロク</t>
    </rPh>
    <rPh sb="21" eb="23">
      <t>インサツ</t>
    </rPh>
    <rPh sb="24" eb="28">
      <t>カタメンインサツ</t>
    </rPh>
    <rPh sb="30" eb="31">
      <t>ネガ</t>
    </rPh>
    <rPh sb="32" eb="33">
      <t>イタ</t>
    </rPh>
    <phoneticPr fontId="1"/>
  </si>
  <si>
    <t>おかげさまで下野教育美術展も第56回を迎える事が出来ました。</t>
    <rPh sb="6" eb="8">
      <t>シモツケ</t>
    </rPh>
    <rPh sb="8" eb="10">
      <t>キョウイク</t>
    </rPh>
    <rPh sb="14" eb="15">
      <t>ダイ</t>
    </rPh>
    <rPh sb="17" eb="18">
      <t>カイ</t>
    </rPh>
    <rPh sb="19" eb="20">
      <t>ムカ</t>
    </rPh>
    <rPh sb="22" eb="23">
      <t>コト</t>
    </rPh>
    <rPh sb="24" eb="26">
      <t>デキ</t>
    </rPh>
    <phoneticPr fontId="1"/>
  </si>
  <si>
    <t>第56回下野教育美術展に下記の通り出品します。</t>
    <rPh sb="0" eb="1">
      <t>ダイ</t>
    </rPh>
    <rPh sb="3" eb="4">
      <t>カイ</t>
    </rPh>
    <rPh sb="4" eb="6">
      <t>シモツケ</t>
    </rPh>
    <rPh sb="6" eb="8">
      <t>キョウイク</t>
    </rPh>
    <rPh sb="8" eb="11">
      <t>ビジュツテン</t>
    </rPh>
    <rPh sb="12" eb="14">
      <t>カキ</t>
    </rPh>
    <rPh sb="15" eb="16">
      <t>トオ</t>
    </rPh>
    <rPh sb="17" eb="19">
      <t>シュッピン</t>
    </rPh>
    <phoneticPr fontId="1"/>
  </si>
  <si>
    <t>第56回下野教育美術展出品目録</t>
    <rPh sb="4" eb="6">
      <t>シモツケ</t>
    </rPh>
    <rPh sb="8" eb="10">
      <t>ビジュツ</t>
    </rPh>
    <rPh sb="10" eb="11">
      <t>テン</t>
    </rPh>
    <phoneticPr fontId="1"/>
  </si>
  <si>
    <t>※賞状・作品をお届けする際に必要になりますので
取扱店名を必ずご記入願います。</t>
    <rPh sb="1" eb="3">
      <t>ショウジョウ</t>
    </rPh>
    <rPh sb="4" eb="6">
      <t>サクヒン</t>
    </rPh>
    <rPh sb="8" eb="9">
      <t>トド</t>
    </rPh>
    <rPh sb="12" eb="13">
      <t>サイ</t>
    </rPh>
    <rPh sb="14" eb="16">
      <t>ヒツヨウ</t>
    </rPh>
    <rPh sb="24" eb="27">
      <t>トリアツカイテン</t>
    </rPh>
    <rPh sb="27" eb="28">
      <t>メイ</t>
    </rPh>
    <rPh sb="29" eb="30">
      <t>カナラ</t>
    </rPh>
    <rPh sb="32" eb="34">
      <t>キニュウ</t>
    </rPh>
    <rPh sb="34" eb="35">
      <t>ネガ</t>
    </rPh>
    <phoneticPr fontId="1"/>
  </si>
  <si>
    <t>園児氏名</t>
    <rPh sb="0" eb="2">
      <t>エンジ</t>
    </rPh>
    <rPh sb="2" eb="4">
      <t>シメイ</t>
    </rPh>
    <phoneticPr fontId="1"/>
  </si>
  <si>
    <t>例年少1～50　年中51～100　年長101～150</t>
    <rPh sb="0" eb="1">
      <t>レイ</t>
    </rPh>
    <rPh sb="1" eb="3">
      <t>ネンショウ</t>
    </rPh>
    <rPh sb="8" eb="10">
      <t>ネンチュウ</t>
    </rPh>
    <rPh sb="18" eb="19">
      <t>チョウ</t>
    </rPh>
    <phoneticPr fontId="1"/>
  </si>
  <si>
    <t>2025年　第５６回下野教育美術展園番号一覧表</t>
    <rPh sb="4" eb="5">
      <t>ネン</t>
    </rPh>
    <rPh sb="6" eb="7">
      <t>ダイ</t>
    </rPh>
    <rPh sb="9" eb="10">
      <t>カイ</t>
    </rPh>
    <rPh sb="10" eb="17">
      <t>シモツケキョウイクビジュツテン</t>
    </rPh>
    <rPh sb="17" eb="18">
      <t>エン</t>
    </rPh>
    <rPh sb="22" eb="23">
      <t>ヒョウ</t>
    </rPh>
    <phoneticPr fontId="1"/>
  </si>
  <si>
    <t>園内審査（内審）の点数について</t>
    <rPh sb="0" eb="2">
      <t>エンナイ</t>
    </rPh>
    <rPh sb="2" eb="4">
      <t>シンサ</t>
    </rPh>
    <rPh sb="5" eb="6">
      <t>ナイ</t>
    </rPh>
    <rPh sb="6" eb="7">
      <t>シン</t>
    </rPh>
    <rPh sb="9" eb="11">
      <t>テンスウ</t>
    </rPh>
    <phoneticPr fontId="1"/>
  </si>
  <si>
    <t>・園内であらかじめ審査いただき、出品数の４０％の作品を入選以上の作品として</t>
    <rPh sb="1" eb="2">
      <t>エン</t>
    </rPh>
    <rPh sb="2" eb="3">
      <t>ナイ</t>
    </rPh>
    <rPh sb="9" eb="11">
      <t>シンサ</t>
    </rPh>
    <rPh sb="16" eb="18">
      <t>シュッピン</t>
    </rPh>
    <rPh sb="18" eb="19">
      <t>スウ</t>
    </rPh>
    <rPh sb="24" eb="26">
      <t>サクヒン</t>
    </rPh>
    <rPh sb="27" eb="29">
      <t>ニュウセン</t>
    </rPh>
    <rPh sb="29" eb="31">
      <t>イジョウ</t>
    </rPh>
    <rPh sb="32" eb="34">
      <t>サクヒン</t>
    </rPh>
    <phoneticPr fontId="1"/>
  </si>
  <si>
    <t>教育出版社　板橋・武田までご連絡願います。</t>
    <rPh sb="0" eb="2">
      <t>キョウイク</t>
    </rPh>
    <rPh sb="2" eb="4">
      <t>シュッパン</t>
    </rPh>
    <rPh sb="4" eb="5">
      <t>シャ</t>
    </rPh>
    <rPh sb="6" eb="8">
      <t>イタバシ</t>
    </rPh>
    <rPh sb="9" eb="11">
      <t>タケダ</t>
    </rPh>
    <rPh sb="14" eb="17">
      <t>レンラクネガ</t>
    </rPh>
    <phoneticPr fontId="1"/>
  </si>
  <si>
    <t>セルをクリックすると右下に下向きの▼が出ます　▼をクリック候補から入を選びます</t>
    <rPh sb="10" eb="12">
      <t>ミギシタ</t>
    </rPh>
    <rPh sb="13" eb="15">
      <t>シタム</t>
    </rPh>
    <rPh sb="19" eb="20">
      <t>デ</t>
    </rPh>
    <rPh sb="29" eb="31">
      <t>コウホ</t>
    </rPh>
    <rPh sb="33" eb="34">
      <t>イリ</t>
    </rPh>
    <rPh sb="35" eb="36">
      <t>エラ</t>
    </rPh>
    <phoneticPr fontId="1"/>
  </si>
  <si>
    <t>園児番号と園児氏名を黄色の列にデータを入力（絵画・版画・デザインそれぞれ作成する）</t>
    <rPh sb="0" eb="4">
      <t>エンジバンゴウ</t>
    </rPh>
    <rPh sb="5" eb="9">
      <t>エンジシメイ</t>
    </rPh>
    <rPh sb="10" eb="12">
      <t>キイロ</t>
    </rPh>
    <rPh sb="13" eb="14">
      <t>レツ</t>
    </rPh>
    <rPh sb="19" eb="21">
      <t>ニュウリョク</t>
    </rPh>
    <rPh sb="22" eb="24">
      <t>カイガ</t>
    </rPh>
    <rPh sb="25" eb="27">
      <t>ハンガ</t>
    </rPh>
    <rPh sb="36" eb="38">
      <t>サクセイ</t>
    </rPh>
    <phoneticPr fontId="1"/>
  </si>
  <si>
    <t>出品明細書の入力について</t>
    <rPh sb="0" eb="2">
      <t>シュッピン</t>
    </rPh>
    <rPh sb="2" eb="5">
      <t>メイサイショ</t>
    </rPh>
    <rPh sb="6" eb="8">
      <t>ニュウリョク</t>
    </rPh>
    <phoneticPr fontId="1"/>
  </si>
  <si>
    <t>第５６回下野教育美術展　出品明細書</t>
    <rPh sb="0" eb="1">
      <t>ダイ</t>
    </rPh>
    <rPh sb="3" eb="11">
      <t>カイシモツケキョウイクビジュツテン</t>
    </rPh>
    <rPh sb="12" eb="17">
      <t>シュッピンメイサイショ</t>
    </rPh>
    <phoneticPr fontId="1"/>
  </si>
  <si>
    <t>※各学年・各部門別に出品数の４０％が基準です。</t>
    <rPh sb="1" eb="4">
      <t>カクガクネン</t>
    </rPh>
    <rPh sb="5" eb="6">
      <t>カク</t>
    </rPh>
    <rPh sb="6" eb="8">
      <t>ブモン</t>
    </rPh>
    <rPh sb="8" eb="9">
      <t>ベツ</t>
    </rPh>
    <rPh sb="10" eb="13">
      <t>シュッピンスウ</t>
    </rPh>
    <rPh sb="18" eb="20">
      <t>キジュン</t>
    </rPh>
    <phoneticPr fontId="1"/>
  </si>
  <si>
    <t>・入選以上の作品は　従来の各地区審査方法での選出をお願いいたします</t>
    <rPh sb="1" eb="5">
      <t>ニュウセンイジョウ</t>
    </rPh>
    <rPh sb="6" eb="8">
      <t>サクヒン</t>
    </rPh>
    <rPh sb="10" eb="12">
      <t>ジュウライ</t>
    </rPh>
    <rPh sb="13" eb="16">
      <t>カクチク</t>
    </rPh>
    <rPh sb="16" eb="18">
      <t>シンサ</t>
    </rPh>
    <rPh sb="18" eb="20">
      <t>ホウホウ</t>
    </rPh>
    <rPh sb="22" eb="24">
      <t>センシュツ</t>
    </rPh>
    <rPh sb="26" eb="27">
      <t>ネガ</t>
    </rPh>
    <phoneticPr fontId="1"/>
  </si>
  <si>
    <t>左の列に各学年の内審数を入力願います</t>
    <rPh sb="0" eb="1">
      <t>ヒダリ</t>
    </rPh>
    <rPh sb="2" eb="3">
      <t>レツ</t>
    </rPh>
    <rPh sb="4" eb="7">
      <t>カクガクネン</t>
    </rPh>
    <rPh sb="8" eb="9">
      <t>ウチ</t>
    </rPh>
    <rPh sb="9" eb="10">
      <t>シン</t>
    </rPh>
    <rPh sb="10" eb="11">
      <t>スウ</t>
    </rPh>
    <rPh sb="12" eb="15">
      <t>ニュウリョクネガ</t>
    </rPh>
    <phoneticPr fontId="1"/>
  </si>
  <si>
    <t>内審数</t>
    <rPh sb="0" eb="3">
      <t>ナイシンスウ</t>
    </rPh>
    <phoneticPr fontId="1"/>
  </si>
  <si>
    <t>出品数</t>
    <rPh sb="0" eb="3">
      <t>シュッピンスウ</t>
    </rPh>
    <phoneticPr fontId="1"/>
  </si>
  <si>
    <t>右側の列に、各学年の総出品数を入力願います</t>
    <rPh sb="0" eb="2">
      <t>ミギガワ</t>
    </rPh>
    <rPh sb="3" eb="4">
      <t>レツ</t>
    </rPh>
    <rPh sb="6" eb="9">
      <t>カクガクネン</t>
    </rPh>
    <rPh sb="10" eb="11">
      <t>ソウ</t>
    </rPh>
    <rPh sb="11" eb="13">
      <t>シュッピン</t>
    </rPh>
    <rPh sb="13" eb="14">
      <t>スウ</t>
    </rPh>
    <rPh sb="15" eb="18">
      <t>ニュウリョクネガ</t>
    </rPh>
    <phoneticPr fontId="1"/>
  </si>
  <si>
    <t>合計は自動で入力になります</t>
    <rPh sb="0" eb="2">
      <t>ゴウケイ</t>
    </rPh>
    <rPh sb="3" eb="5">
      <t>ジドウ</t>
    </rPh>
    <rPh sb="6" eb="8">
      <t>ニュウリョク</t>
    </rPh>
    <phoneticPr fontId="1"/>
  </si>
  <si>
    <t>5）</t>
    <phoneticPr fontId="1"/>
  </si>
  <si>
    <t>出品明細書ができましたら、教育出版社にFAX願います</t>
    <rPh sb="0" eb="5">
      <t>シュッピンメイサイショ</t>
    </rPh>
    <rPh sb="13" eb="18">
      <t>キョウイクシュッパンシャ</t>
    </rPh>
    <rPh sb="22" eb="23">
      <t>ネガ</t>
    </rPh>
    <phoneticPr fontId="1"/>
  </si>
  <si>
    <t>FAX番号　028-621-3718</t>
    <rPh sb="3" eb="5">
      <t>バンゴウ</t>
    </rPh>
    <phoneticPr fontId="1"/>
  </si>
  <si>
    <t>（各賞の割り当て計算に必要ですので宜しくお願い致します）</t>
    <rPh sb="1" eb="3">
      <t>カクショウ</t>
    </rPh>
    <rPh sb="4" eb="5">
      <t>ワ</t>
    </rPh>
    <rPh sb="6" eb="7">
      <t>ア</t>
    </rPh>
    <rPh sb="8" eb="10">
      <t>ケイサン</t>
    </rPh>
    <rPh sb="11" eb="13">
      <t>ヒツヨウ</t>
    </rPh>
    <rPh sb="17" eb="18">
      <t>ヨロ</t>
    </rPh>
    <phoneticPr fontId="1"/>
  </si>
  <si>
    <r>
      <t xml:space="preserve">内審数
</t>
    </r>
    <r>
      <rPr>
        <sz val="11"/>
        <color rgb="FFFF0000"/>
        <rFont val="ＭＳ Ｐ明朝"/>
        <family val="1"/>
        <charset val="128"/>
      </rPr>
      <t>(必ず整数で記入)</t>
    </r>
    <rPh sb="0" eb="1">
      <t>ナイ</t>
    </rPh>
    <rPh sb="1" eb="2">
      <t>シン</t>
    </rPh>
    <rPh sb="2" eb="3">
      <t>スウ</t>
    </rPh>
    <rPh sb="5" eb="6">
      <t>カナラ</t>
    </rPh>
    <rPh sb="7" eb="9">
      <t>セイスウ</t>
    </rPh>
    <rPh sb="10" eb="12">
      <t>キニュウ</t>
    </rPh>
    <phoneticPr fontId="1"/>
  </si>
  <si>
    <t>各学年　各部門とも、このように記入をお願いします</t>
    <rPh sb="0" eb="3">
      <t>カクガクネン</t>
    </rPh>
    <rPh sb="4" eb="7">
      <t>カクブモン</t>
    </rPh>
    <rPh sb="15" eb="17">
      <t>キニュウ</t>
    </rPh>
    <rPh sb="19" eb="20">
      <t>ネガ</t>
    </rPh>
    <phoneticPr fontId="1"/>
  </si>
  <si>
    <t>校内審査の点数について</t>
    <rPh sb="0" eb="2">
      <t>コウナイ</t>
    </rPh>
    <rPh sb="2" eb="4">
      <t>シンサ</t>
    </rPh>
    <rPh sb="5" eb="7">
      <t>テンスウ</t>
    </rPh>
    <phoneticPr fontId="1"/>
  </si>
  <si>
    <t>・入選以上の作品は、従来の各地区審査方法での選出をお願いいたします</t>
    <rPh sb="1" eb="5">
      <t>ニュウセンイジョウ</t>
    </rPh>
    <rPh sb="6" eb="8">
      <t>サクヒン</t>
    </rPh>
    <rPh sb="10" eb="12">
      <t>ジュウライ</t>
    </rPh>
    <rPh sb="13" eb="16">
      <t>カクチク</t>
    </rPh>
    <rPh sb="16" eb="18">
      <t>シンサ</t>
    </rPh>
    <rPh sb="18" eb="20">
      <t>ホウホウ</t>
    </rPh>
    <rPh sb="22" eb="24">
      <t>センシュツ</t>
    </rPh>
    <rPh sb="26" eb="27">
      <t>ネガ</t>
    </rPh>
    <phoneticPr fontId="1"/>
  </si>
  <si>
    <t>　入選以上の作品は　地区審査に搬入していただきます　　公正を期す為　点数は厳守下さい</t>
    <rPh sb="1" eb="5">
      <t>ニュウセンイジョウ</t>
    </rPh>
    <rPh sb="6" eb="8">
      <t>サクヒン</t>
    </rPh>
    <rPh sb="27" eb="29">
      <t>コウセイ</t>
    </rPh>
    <rPh sb="30" eb="31">
      <t>キ</t>
    </rPh>
    <rPh sb="32" eb="33">
      <t>タメ</t>
    </rPh>
    <rPh sb="34" eb="36">
      <t>テンスウ</t>
    </rPh>
    <rPh sb="37" eb="39">
      <t>ゲンシュ</t>
    </rPh>
    <rPh sb="39" eb="40">
      <t>クダ</t>
    </rPh>
    <phoneticPr fontId="1"/>
  </si>
  <si>
    <r>
      <t>・学校や学年全体で４０％ではなく、</t>
    </r>
    <r>
      <rPr>
        <b/>
        <u/>
        <sz val="12"/>
        <color rgb="FFFF0000"/>
        <rFont val="ＭＳ Ｐゴシック"/>
        <family val="3"/>
        <charset val="128"/>
      </rPr>
      <t>各学年・各部門ごとに４０％</t>
    </r>
    <r>
      <rPr>
        <sz val="12"/>
        <color theme="1"/>
        <rFont val="ＭＳ Ｐゴシック"/>
        <family val="3"/>
        <charset val="128"/>
      </rPr>
      <t>です</t>
    </r>
    <rPh sb="1" eb="3">
      <t>ガッコウ</t>
    </rPh>
    <rPh sb="4" eb="6">
      <t>ガクネン</t>
    </rPh>
    <rPh sb="6" eb="8">
      <t>ゼンタイ</t>
    </rPh>
    <rPh sb="17" eb="18">
      <t>カク</t>
    </rPh>
    <rPh sb="18" eb="20">
      <t>ガクネン</t>
    </rPh>
    <rPh sb="21" eb="22">
      <t>カク</t>
    </rPh>
    <rPh sb="22" eb="24">
      <t>ブモン</t>
    </rPh>
    <phoneticPr fontId="1"/>
  </si>
  <si>
    <t>切り上げ、切り捨ては、各地区の審査基準でお願いいたします</t>
    <rPh sb="0" eb="1">
      <t>キ</t>
    </rPh>
    <rPh sb="2" eb="3">
      <t>ア</t>
    </rPh>
    <rPh sb="5" eb="6">
      <t>キ</t>
    </rPh>
    <rPh sb="7" eb="8">
      <t>ス</t>
    </rPh>
    <rPh sb="11" eb="14">
      <t>カクチク</t>
    </rPh>
    <rPh sb="15" eb="19">
      <t>シンサキジュン</t>
    </rPh>
    <rPh sb="21" eb="22">
      <t>ネガ</t>
    </rPh>
    <phoneticPr fontId="1"/>
  </si>
  <si>
    <t>出品数が１～2点の場合のみ、繰り上げて１点を入選可能とします。</t>
    <rPh sb="0" eb="2">
      <t>シュッピン</t>
    </rPh>
    <rPh sb="2" eb="3">
      <t>スウ</t>
    </rPh>
    <rPh sb="7" eb="8">
      <t>テン</t>
    </rPh>
    <rPh sb="9" eb="11">
      <t>バアイ</t>
    </rPh>
    <rPh sb="14" eb="15">
      <t>ク</t>
    </rPh>
    <rPh sb="16" eb="17">
      <t>ア</t>
    </rPh>
    <rPh sb="20" eb="21">
      <t>テン</t>
    </rPh>
    <rPh sb="22" eb="24">
      <t>ニュウセン</t>
    </rPh>
    <rPh sb="24" eb="26">
      <t>カノウ</t>
    </rPh>
    <phoneticPr fontId="1"/>
  </si>
  <si>
    <t>出品明細書には正確な内審数・出品数をご記入ください</t>
    <rPh sb="0" eb="2">
      <t>シュッピン</t>
    </rPh>
    <rPh sb="2" eb="4">
      <t>メイサイ</t>
    </rPh>
    <rPh sb="4" eb="5">
      <t>ショ</t>
    </rPh>
    <rPh sb="7" eb="9">
      <t>セイカク</t>
    </rPh>
    <rPh sb="10" eb="12">
      <t>ナイシン</t>
    </rPh>
    <rPh sb="12" eb="13">
      <t>スウ</t>
    </rPh>
    <rPh sb="13" eb="14">
      <t>シュッスウ</t>
    </rPh>
    <rPh sb="14" eb="16">
      <t>シュッピン</t>
    </rPh>
    <rPh sb="16" eb="17">
      <t>スウ</t>
    </rPh>
    <phoneticPr fontId="1"/>
  </si>
  <si>
    <t>地区審査で入選・奨励賞に選ばれた作品には　入選・奨励の判が捺印されます</t>
    <rPh sb="0" eb="4">
      <t>チクシンサ</t>
    </rPh>
    <rPh sb="5" eb="7">
      <t>ニュウセン</t>
    </rPh>
    <rPh sb="8" eb="11">
      <t>ショウレイショウ</t>
    </rPh>
    <rPh sb="12" eb="13">
      <t>エラ</t>
    </rPh>
    <rPh sb="16" eb="18">
      <t>サクヒン</t>
    </rPh>
    <rPh sb="21" eb="23">
      <t>ニュウセン</t>
    </rPh>
    <rPh sb="24" eb="26">
      <t>ショウレイ</t>
    </rPh>
    <rPh sb="27" eb="28">
      <t>ハン</t>
    </rPh>
    <rPh sb="29" eb="31">
      <t>ナツイン</t>
    </rPh>
    <phoneticPr fontId="1"/>
  </si>
  <si>
    <t>入選・奨励賞の賞状も　配られます</t>
    <rPh sb="0" eb="2">
      <t>ニュウセン</t>
    </rPh>
    <rPh sb="3" eb="6">
      <t>ショウレイショウ</t>
    </rPh>
    <rPh sb="7" eb="9">
      <t>ショウジョウ</t>
    </rPh>
    <rPh sb="11" eb="12">
      <t>クバ</t>
    </rPh>
    <phoneticPr fontId="1"/>
  </si>
  <si>
    <t>絵　画</t>
    <rPh sb="0" eb="1">
      <t>エ</t>
    </rPh>
    <rPh sb="2" eb="3">
      <t>ガ</t>
    </rPh>
    <phoneticPr fontId="1"/>
  </si>
  <si>
    <t>版　画</t>
    <rPh sb="0" eb="1">
      <t>ハン</t>
    </rPh>
    <rPh sb="2" eb="3">
      <t>ガ</t>
    </rPh>
    <phoneticPr fontId="1"/>
  </si>
  <si>
    <t>合　 計</t>
    <rPh sb="0" eb="1">
      <t>アイ</t>
    </rPh>
    <rPh sb="3" eb="4">
      <t>ケイ</t>
    </rPh>
    <phoneticPr fontId="1"/>
  </si>
  <si>
    <t>備 考</t>
    <rPh sb="0" eb="1">
      <t>ビ</t>
    </rPh>
    <rPh sb="2" eb="3">
      <t>コウ</t>
    </rPh>
    <phoneticPr fontId="1"/>
  </si>
  <si>
    <t>園番号の数字を入力すると、園名・地区名・FAX番号が表示されます</t>
    <rPh sb="0" eb="1">
      <t>エン</t>
    </rPh>
    <rPh sb="1" eb="3">
      <t>バンゴウ</t>
    </rPh>
    <rPh sb="4" eb="6">
      <t>スウジ</t>
    </rPh>
    <rPh sb="7" eb="9">
      <t>ニュウリョク</t>
    </rPh>
    <rPh sb="13" eb="15">
      <t>エンメイ</t>
    </rPh>
    <rPh sb="15" eb="16">
      <t>ガクメイ</t>
    </rPh>
    <rPh sb="16" eb="18">
      <t>チク</t>
    </rPh>
    <rPh sb="18" eb="19">
      <t>メイ</t>
    </rPh>
    <rPh sb="23" eb="25">
      <t>バンゴウ</t>
    </rPh>
    <rPh sb="26" eb="28">
      <t>ヒョウジ</t>
    </rPh>
    <phoneticPr fontId="1"/>
  </si>
  <si>
    <r>
      <t>選外の方には</t>
    </r>
    <r>
      <rPr>
        <b/>
        <sz val="12"/>
        <color rgb="FFFF0000"/>
        <rFont val="ＭＳ Ｐゴシック"/>
        <family val="3"/>
        <charset val="128"/>
      </rPr>
      <t>がんばったで賞</t>
    </r>
    <r>
      <rPr>
        <sz val="12"/>
        <color theme="1"/>
        <rFont val="ＭＳ Ｐゴシック"/>
        <family val="3"/>
        <charset val="128"/>
      </rPr>
      <t>の賞状をお渡しいたします</t>
    </r>
    <rPh sb="0" eb="2">
      <t>センガイ</t>
    </rPh>
    <rPh sb="3" eb="4">
      <t>カタ</t>
    </rPh>
    <rPh sb="12" eb="13">
      <t>ショウ</t>
    </rPh>
    <rPh sb="14" eb="16">
      <t>ショウジョウ</t>
    </rPh>
    <rPh sb="18" eb="19">
      <t>ワタ</t>
    </rPh>
    <phoneticPr fontId="1"/>
  </si>
  <si>
    <t>入力する箇所は下の</t>
    <rPh sb="0" eb="2">
      <t>ニュウリョク</t>
    </rPh>
    <rPh sb="4" eb="6">
      <t>カショ</t>
    </rPh>
    <rPh sb="7" eb="8">
      <t>シタ</t>
    </rPh>
    <phoneticPr fontId="1"/>
  </si>
  <si>
    <r>
      <t>最初に各園</t>
    </r>
    <r>
      <rPr>
        <sz val="14"/>
        <color rgb="FFFF0000"/>
        <rFont val="游ゴシック"/>
        <family val="3"/>
        <charset val="128"/>
        <scheme val="minor"/>
      </rPr>
      <t>にある名簿</t>
    </r>
    <r>
      <rPr>
        <sz val="14"/>
        <color theme="1"/>
        <rFont val="游ゴシック"/>
        <family val="2"/>
        <charset val="128"/>
        <scheme val="minor"/>
      </rPr>
      <t>を参考に⑥</t>
    </r>
    <r>
      <rPr>
        <b/>
        <sz val="14"/>
        <color theme="1"/>
        <rFont val="游ゴシック"/>
        <family val="3"/>
        <charset val="128"/>
        <scheme val="minor"/>
      </rPr>
      <t>園児</t>
    </r>
    <r>
      <rPr>
        <b/>
        <sz val="14"/>
        <rFont val="游ゴシック"/>
        <family val="3"/>
        <charset val="128"/>
        <scheme val="minor"/>
      </rPr>
      <t>名簿表</t>
    </r>
    <r>
      <rPr>
        <sz val="14"/>
        <color theme="1"/>
        <rFont val="游ゴシック"/>
        <family val="2"/>
        <charset val="128"/>
        <scheme val="minor"/>
      </rPr>
      <t>シートを作成します。</t>
    </r>
    <rPh sb="3" eb="5">
      <t>カクエン</t>
    </rPh>
    <rPh sb="15" eb="17">
      <t>エンジ</t>
    </rPh>
    <rPh sb="17" eb="19">
      <t>メイボ</t>
    </rPh>
    <phoneticPr fontId="1"/>
  </si>
  <si>
    <t>絵画の場合　 　　B列　園児番号　C列　園児氏名　D列　入（入選以上校内審査４０％）</t>
    <rPh sb="0" eb="2">
      <t>カイガ</t>
    </rPh>
    <rPh sb="3" eb="5">
      <t>バアイ</t>
    </rPh>
    <rPh sb="10" eb="11">
      <t>レツ</t>
    </rPh>
    <rPh sb="12" eb="14">
      <t>エンジ</t>
    </rPh>
    <rPh sb="14" eb="16">
      <t>バンゴウ</t>
    </rPh>
    <rPh sb="18" eb="19">
      <t>レツ</t>
    </rPh>
    <rPh sb="20" eb="22">
      <t>エンジ</t>
    </rPh>
    <rPh sb="22" eb="24">
      <t>シメイ</t>
    </rPh>
    <rPh sb="26" eb="27">
      <t>レツ</t>
    </rPh>
    <rPh sb="28" eb="29">
      <t>イリ</t>
    </rPh>
    <rPh sb="30" eb="32">
      <t>ニュウセン</t>
    </rPh>
    <rPh sb="32" eb="34">
      <t>イジョウ</t>
    </rPh>
    <rPh sb="34" eb="36">
      <t>コウナイ</t>
    </rPh>
    <rPh sb="36" eb="38">
      <t>シンサ</t>
    </rPh>
    <phoneticPr fontId="1"/>
  </si>
  <si>
    <t>版画の場合　　 　F列　園児番号　G列　園児氏名　H列　入（入選以上校内審査４０％）</t>
    <rPh sb="0" eb="2">
      <t>ハンガ</t>
    </rPh>
    <rPh sb="3" eb="5">
      <t>バアイ</t>
    </rPh>
    <rPh sb="10" eb="11">
      <t>レツ</t>
    </rPh>
    <rPh sb="12" eb="14">
      <t>エンジ</t>
    </rPh>
    <rPh sb="14" eb="16">
      <t>バンゴウ</t>
    </rPh>
    <rPh sb="18" eb="19">
      <t>レツ</t>
    </rPh>
    <rPh sb="20" eb="22">
      <t>エンジ</t>
    </rPh>
    <rPh sb="22" eb="24">
      <t>シメイ</t>
    </rPh>
    <rPh sb="26" eb="27">
      <t>レツ</t>
    </rPh>
    <rPh sb="28" eb="29">
      <t>イリ</t>
    </rPh>
    <rPh sb="30" eb="32">
      <t>ニュウセン</t>
    </rPh>
    <rPh sb="32" eb="34">
      <t>イジョウ</t>
    </rPh>
    <rPh sb="34" eb="36">
      <t>コウナイ</t>
    </rPh>
    <rPh sb="36" eb="38">
      <t>シンサ</t>
    </rPh>
    <phoneticPr fontId="1"/>
  </si>
  <si>
    <t>デザインの場合　J列　園児番号 　K列　園児氏名　L列　入（入選以上校内審査４０％）</t>
    <rPh sb="5" eb="7">
      <t>バアイ</t>
    </rPh>
    <rPh sb="9" eb="10">
      <t>レツ</t>
    </rPh>
    <rPh sb="11" eb="13">
      <t>エンジ</t>
    </rPh>
    <rPh sb="13" eb="15">
      <t>バンゴウ</t>
    </rPh>
    <rPh sb="18" eb="19">
      <t>レツ</t>
    </rPh>
    <rPh sb="20" eb="22">
      <t>エンジ</t>
    </rPh>
    <rPh sb="22" eb="24">
      <t>シメイ</t>
    </rPh>
    <rPh sb="26" eb="27">
      <t>レツ</t>
    </rPh>
    <rPh sb="28" eb="29">
      <t>イリ</t>
    </rPh>
    <rPh sb="30" eb="32">
      <t>ニュウセン</t>
    </rPh>
    <rPh sb="32" eb="34">
      <t>イジョウ</t>
    </rPh>
    <rPh sb="34" eb="36">
      <t>コウナイ</t>
    </rPh>
    <rPh sb="36" eb="38">
      <t>シンサ</t>
    </rPh>
    <phoneticPr fontId="1"/>
  </si>
  <si>
    <r>
      <t>絵画の場合　D列のセルを選び表示される　右下の▼から</t>
    </r>
    <r>
      <rPr>
        <b/>
        <u/>
        <sz val="11"/>
        <color rgb="FFFF0000"/>
        <rFont val="ＭＳ Ｐゴシック"/>
        <family val="3"/>
        <charset val="128"/>
      </rPr>
      <t>入</t>
    </r>
    <r>
      <rPr>
        <b/>
        <u/>
        <sz val="11"/>
        <color theme="1"/>
        <rFont val="ＭＳ Ｐゴシック"/>
        <family val="3"/>
        <charset val="128"/>
      </rPr>
      <t>をクリック</t>
    </r>
    <rPh sb="0" eb="2">
      <t>カイガ</t>
    </rPh>
    <rPh sb="3" eb="5">
      <t>バアイ</t>
    </rPh>
    <rPh sb="7" eb="8">
      <t>レツ</t>
    </rPh>
    <rPh sb="12" eb="13">
      <t>エラ</t>
    </rPh>
    <rPh sb="14" eb="16">
      <t>ヒョウジ</t>
    </rPh>
    <rPh sb="20" eb="22">
      <t>ミギシタ</t>
    </rPh>
    <rPh sb="26" eb="27">
      <t>イ</t>
    </rPh>
    <phoneticPr fontId="1"/>
  </si>
  <si>
    <r>
      <t>版画の場合　H列のセルを選び表示される　右下の▼から</t>
    </r>
    <r>
      <rPr>
        <b/>
        <u/>
        <sz val="11"/>
        <color rgb="FFFF0000"/>
        <rFont val="ＭＳ Ｐゴシック"/>
        <family val="3"/>
        <charset val="128"/>
      </rPr>
      <t>入</t>
    </r>
    <r>
      <rPr>
        <b/>
        <u/>
        <sz val="11"/>
        <color theme="1"/>
        <rFont val="ＭＳ Ｐゴシック"/>
        <family val="3"/>
        <charset val="128"/>
      </rPr>
      <t>をクリック</t>
    </r>
    <rPh sb="0" eb="2">
      <t>ハンガ</t>
    </rPh>
    <rPh sb="3" eb="5">
      <t>バアイ</t>
    </rPh>
    <rPh sb="7" eb="8">
      <t>レツ</t>
    </rPh>
    <rPh sb="12" eb="13">
      <t>エラ</t>
    </rPh>
    <rPh sb="14" eb="16">
      <t>ヒョウジ</t>
    </rPh>
    <rPh sb="20" eb="22">
      <t>ミギシタ</t>
    </rPh>
    <rPh sb="26" eb="27">
      <t>イ</t>
    </rPh>
    <phoneticPr fontId="1"/>
  </si>
  <si>
    <r>
      <t>デザインの場合　L列のセルを選び表示される　右下の▼から</t>
    </r>
    <r>
      <rPr>
        <b/>
        <u/>
        <sz val="11"/>
        <color rgb="FFFF0000"/>
        <rFont val="ＭＳ Ｐゴシック"/>
        <family val="3"/>
        <charset val="128"/>
      </rPr>
      <t>入</t>
    </r>
    <r>
      <rPr>
        <b/>
        <u/>
        <sz val="11"/>
        <color theme="1"/>
        <rFont val="ＭＳ Ｐゴシック"/>
        <family val="3"/>
        <charset val="128"/>
      </rPr>
      <t>をクリック</t>
    </r>
    <rPh sb="5" eb="7">
      <t>バアイ</t>
    </rPh>
    <rPh sb="9" eb="10">
      <t>レツ</t>
    </rPh>
    <rPh sb="14" eb="15">
      <t>エラ</t>
    </rPh>
    <rPh sb="16" eb="18">
      <t>ヒョウジ</t>
    </rPh>
    <rPh sb="22" eb="24">
      <t>ミギシタ</t>
    </rPh>
    <rPh sb="28" eb="29">
      <t>イ</t>
    </rPh>
    <phoneticPr fontId="1"/>
  </si>
  <si>
    <t>各園に児童名簿資料がある場合　名簿表の児童番号・児童名をコピー貼り付けすると作業が簡単にできます。</t>
    <rPh sb="3" eb="5">
      <t>ジドウ</t>
    </rPh>
    <rPh sb="12" eb="14">
      <t>バアイ</t>
    </rPh>
    <rPh sb="15" eb="18">
      <t>メイボヒョウ</t>
    </rPh>
    <rPh sb="19" eb="23">
      <t>ジドウバンゴウ</t>
    </rPh>
    <rPh sb="24" eb="27">
      <t>ジドウメイ</t>
    </rPh>
    <rPh sb="38" eb="40">
      <t>サギョウ</t>
    </rPh>
    <rPh sb="41" eb="43">
      <t>カンタン</t>
    </rPh>
    <phoneticPr fontId="1"/>
  </si>
  <si>
    <t>一人で　絵画・版画・デザインの３部門に出品できます。</t>
    <rPh sb="0" eb="2">
      <t>ヒトリ</t>
    </rPh>
    <rPh sb="4" eb="6">
      <t>カイガ</t>
    </rPh>
    <rPh sb="7" eb="9">
      <t>ハンガ</t>
    </rPh>
    <rPh sb="16" eb="18">
      <t>ブモン</t>
    </rPh>
    <rPh sb="19" eb="21">
      <t>シュッピン</t>
    </rPh>
    <phoneticPr fontId="1"/>
  </si>
  <si>
    <t>第56回下野教育美術展　幼保の部について</t>
    <rPh sb="0" eb="1">
      <t>ダイ</t>
    </rPh>
    <rPh sb="3" eb="11">
      <t>カイシモツケキョウイクビジュツテン</t>
    </rPh>
    <rPh sb="12" eb="14">
      <t>ヨウホ</t>
    </rPh>
    <rPh sb="15" eb="16">
      <t>ブ</t>
    </rPh>
    <phoneticPr fontId="1"/>
  </si>
  <si>
    <t>今後ともご協力の程よろしくお願い申し上げます。</t>
    <rPh sb="0" eb="2">
      <t>コンゴ</t>
    </rPh>
    <rPh sb="5" eb="7">
      <t>キョウリョク</t>
    </rPh>
    <rPh sb="8" eb="9">
      <t>ホド</t>
    </rPh>
    <rPh sb="14" eb="15">
      <t>ネガ</t>
    </rPh>
    <rPh sb="16" eb="17">
      <t>モウ</t>
    </rPh>
    <rPh sb="18" eb="19">
      <t>ア</t>
    </rPh>
    <phoneticPr fontId="1"/>
  </si>
  <si>
    <t>ホームページQRコード</t>
    <phoneticPr fontId="1"/>
  </si>
  <si>
    <t>地区審査や展覧会については、教育出版社ホームページのダウンロードより幼保の要項をご覧願います。</t>
    <rPh sb="0" eb="2">
      <t>チク</t>
    </rPh>
    <rPh sb="2" eb="4">
      <t>シンサ</t>
    </rPh>
    <rPh sb="5" eb="8">
      <t>テンランカイ</t>
    </rPh>
    <rPh sb="14" eb="19">
      <t>キョウイクシュッパンシャ</t>
    </rPh>
    <rPh sb="34" eb="36">
      <t>ヨウホ</t>
    </rPh>
    <rPh sb="37" eb="39">
      <t>ヨウコウ</t>
    </rPh>
    <rPh sb="41" eb="43">
      <t>ランネガ</t>
    </rPh>
    <phoneticPr fontId="1"/>
  </si>
  <si>
    <t>各園園長　ご担当先生各位</t>
    <rPh sb="0" eb="1">
      <t>カク</t>
    </rPh>
    <rPh sb="1" eb="2">
      <t>エン</t>
    </rPh>
    <rPh sb="2" eb="4">
      <t>エンチョウ</t>
    </rPh>
    <rPh sb="6" eb="8">
      <t>タントウ</t>
    </rPh>
    <rPh sb="8" eb="12">
      <t>センセイカクイ</t>
    </rPh>
    <phoneticPr fontId="1"/>
  </si>
  <si>
    <t>入力方法の詳細は③出品明細書入力方法シートをご覧ください。</t>
    <rPh sb="0" eb="2">
      <t>ニュウリョク</t>
    </rPh>
    <rPh sb="2" eb="4">
      <t>ホウホウ</t>
    </rPh>
    <rPh sb="5" eb="7">
      <t>ショウサイ</t>
    </rPh>
    <rPh sb="9" eb="14">
      <t>シュッピンメイサイショ</t>
    </rPh>
    <rPh sb="14" eb="18">
      <t>ニュウリョクホウホウ</t>
    </rPh>
    <rPh sb="23" eb="24">
      <t>ラン</t>
    </rPh>
    <phoneticPr fontId="1"/>
  </si>
  <si>
    <t>※園名・FAX番号に相違がある場合は、園番号一覧の間違い個所をご訂正願います。</t>
    <rPh sb="1" eb="3">
      <t>エンメイ</t>
    </rPh>
    <rPh sb="7" eb="9">
      <t>バンゴウ</t>
    </rPh>
    <rPh sb="10" eb="12">
      <t>ソウイ</t>
    </rPh>
    <rPh sb="15" eb="17">
      <t>バアイ</t>
    </rPh>
    <rPh sb="19" eb="22">
      <t>エンバンゴウ</t>
    </rPh>
    <rPh sb="22" eb="24">
      <t>イチラン</t>
    </rPh>
    <rPh sb="25" eb="27">
      <t>マチガ</t>
    </rPh>
    <rPh sb="28" eb="30">
      <t>カショ</t>
    </rPh>
    <rPh sb="32" eb="35">
      <t>テイセイネガ</t>
    </rPh>
    <phoneticPr fontId="1"/>
  </si>
  <si>
    <t>学校番号</t>
    <rPh sb="0" eb="4">
      <t>ガッコウバンゴウ</t>
    </rPh>
    <phoneticPr fontId="1"/>
  </si>
  <si>
    <t>学校　第</t>
    <rPh sb="0" eb="2">
      <t>ガッコウ</t>
    </rPh>
    <rPh sb="3" eb="4">
      <t>ダイ</t>
    </rPh>
    <phoneticPr fontId="1"/>
  </si>
  <si>
    <t>出品目録</t>
    <rPh sb="0" eb="4">
      <t>シュッピンモクロク</t>
    </rPh>
    <phoneticPr fontId="1"/>
  </si>
  <si>
    <t>　地区名</t>
    <rPh sb="1" eb="4">
      <t>チクメイ</t>
    </rPh>
    <phoneticPr fontId="1"/>
  </si>
  <si>
    <t>指導者</t>
    <rPh sb="0" eb="3">
      <t>シドウシャ</t>
    </rPh>
    <phoneticPr fontId="1"/>
  </si>
  <si>
    <t>氏名</t>
    <rPh sb="0" eb="2">
      <t>シメイ</t>
    </rPh>
    <phoneticPr fontId="1"/>
  </si>
  <si>
    <t>下野教育美術展</t>
  </si>
  <si>
    <t>画題</t>
  </si>
  <si>
    <t>学校名</t>
  </si>
  <si>
    <t>絵・版・デ</t>
    <rPh sb="0" eb="1">
      <t>エ</t>
    </rPh>
    <rPh sb="2" eb="3">
      <t>ハン</t>
    </rPh>
    <phoneticPr fontId="1"/>
  </si>
  <si>
    <r>
      <rPr>
        <b/>
        <sz val="14"/>
        <color theme="1"/>
        <rFont val="游ゴシック"/>
        <family val="3"/>
        <charset val="128"/>
        <scheme val="minor"/>
      </rPr>
      <t>作品名票は</t>
    </r>
    <r>
      <rPr>
        <sz val="14"/>
        <color theme="1"/>
        <rFont val="游ゴシック"/>
        <family val="2"/>
        <charset val="128"/>
        <scheme val="minor"/>
      </rPr>
      <t>　台紙の右下の部分にあります</t>
    </r>
    <rPh sb="0" eb="4">
      <t>サクヒンメイヒョウ</t>
    </rPh>
    <rPh sb="6" eb="8">
      <t>ダイシ</t>
    </rPh>
    <rPh sb="9" eb="11">
      <t>ミギシタ</t>
    </rPh>
    <rPh sb="12" eb="14">
      <t>ブブン</t>
    </rPh>
    <phoneticPr fontId="1"/>
  </si>
  <si>
    <r>
      <t>※</t>
    </r>
    <r>
      <rPr>
        <b/>
        <sz val="14"/>
        <color theme="1"/>
        <rFont val="游ゴシック"/>
        <family val="3"/>
        <charset val="128"/>
        <scheme val="minor"/>
      </rPr>
      <t>園児名簿表</t>
    </r>
    <r>
      <rPr>
        <sz val="14"/>
        <color theme="1"/>
        <rFont val="游ゴシック"/>
        <family val="2"/>
        <charset val="128"/>
        <scheme val="minor"/>
      </rPr>
      <t>の園児氏名名は</t>
    </r>
    <r>
      <rPr>
        <b/>
        <u/>
        <sz val="14"/>
        <color theme="1"/>
        <rFont val="游ゴシック"/>
        <family val="3"/>
        <charset val="128"/>
        <scheme val="minor"/>
      </rPr>
      <t>作品名票</t>
    </r>
    <r>
      <rPr>
        <sz val="14"/>
        <color theme="1"/>
        <rFont val="游ゴシック"/>
        <family val="2"/>
        <charset val="128"/>
        <scheme val="minor"/>
      </rPr>
      <t>と同じに表記に　</t>
    </r>
    <r>
      <rPr>
        <b/>
        <sz val="14"/>
        <color theme="1"/>
        <rFont val="游ゴシック"/>
        <family val="3"/>
        <charset val="128"/>
        <scheme val="minor"/>
      </rPr>
      <t>漢字は</t>
    </r>
    <r>
      <rPr>
        <b/>
        <sz val="14"/>
        <color rgb="FFFF0000"/>
        <rFont val="游ゴシック"/>
        <family val="3"/>
        <charset val="128"/>
        <scheme val="minor"/>
      </rPr>
      <t>漢</t>
    </r>
    <r>
      <rPr>
        <b/>
        <sz val="14"/>
        <color rgb="FFFF0000"/>
        <rFont val="游ゴシック"/>
        <family val="3"/>
        <charset val="128"/>
      </rPr>
      <t>字</t>
    </r>
    <r>
      <rPr>
        <sz val="14"/>
        <color theme="1"/>
        <rFont val="游ゴシック"/>
        <family val="2"/>
        <charset val="128"/>
        <scheme val="minor"/>
      </rPr>
      <t>　</t>
    </r>
    <r>
      <rPr>
        <b/>
        <sz val="14"/>
        <color theme="1"/>
        <rFont val="游ゴシック"/>
        <family val="3"/>
        <charset val="128"/>
        <scheme val="minor"/>
      </rPr>
      <t>ひらがなは</t>
    </r>
    <r>
      <rPr>
        <b/>
        <sz val="14"/>
        <color rgb="FFFF0000"/>
        <rFont val="游ゴシック"/>
        <family val="3"/>
        <charset val="128"/>
        <scheme val="minor"/>
      </rPr>
      <t>ひらがな</t>
    </r>
    <r>
      <rPr>
        <sz val="14"/>
        <color rgb="FFFF0000"/>
        <rFont val="游ゴシック"/>
        <family val="3"/>
        <charset val="128"/>
        <scheme val="minor"/>
      </rPr>
      <t>に</t>
    </r>
    <rPh sb="1" eb="3">
      <t>エンジ</t>
    </rPh>
    <rPh sb="3" eb="5">
      <t>メイボ</t>
    </rPh>
    <rPh sb="5" eb="6">
      <t>ヒョウ</t>
    </rPh>
    <rPh sb="7" eb="9">
      <t>エンジ</t>
    </rPh>
    <rPh sb="9" eb="11">
      <t>シメイ</t>
    </rPh>
    <rPh sb="15" eb="17">
      <t>メイヒョウ</t>
    </rPh>
    <rPh sb="18" eb="19">
      <t>オナ</t>
    </rPh>
    <rPh sb="21" eb="23">
      <t>ヒョウキ</t>
    </rPh>
    <rPh sb="28" eb="30">
      <t>カンジ</t>
    </rPh>
    <rPh sb="29" eb="30">
      <t>ジ</t>
    </rPh>
    <phoneticPr fontId="1"/>
  </si>
  <si>
    <t>出品目録
番号</t>
    <rPh sb="0" eb="4">
      <t>シュッピンモクロク</t>
    </rPh>
    <rPh sb="5" eb="7">
      <t>バンゴウ</t>
    </rPh>
    <phoneticPr fontId="1"/>
  </si>
  <si>
    <t>　　※②園番号一覧の貴園番号を入力すると　地区　園名　FAX番号が表示になります。</t>
    <rPh sb="4" eb="9">
      <t>エンバンゴウイチラン</t>
    </rPh>
    <rPh sb="10" eb="12">
      <t>キエン</t>
    </rPh>
    <rPh sb="12" eb="14">
      <t>バンゴウ</t>
    </rPh>
    <rPh sb="15" eb="17">
      <t>ニュウリョク</t>
    </rPh>
    <rPh sb="21" eb="23">
      <t>チク</t>
    </rPh>
    <rPh sb="24" eb="25">
      <t>エン</t>
    </rPh>
    <rPh sb="25" eb="26">
      <t>メイ</t>
    </rPh>
    <rPh sb="30" eb="32">
      <t>バンゴウ</t>
    </rPh>
    <rPh sb="33" eb="35">
      <t>ヒョウジ</t>
    </rPh>
    <phoneticPr fontId="1"/>
  </si>
  <si>
    <t>台紙について</t>
    <rPh sb="0" eb="2">
      <t>ダイシ</t>
    </rPh>
    <phoneticPr fontId="1"/>
  </si>
  <si>
    <t>台紙には、変更を加えないでください</t>
    <rPh sb="0" eb="2">
      <t>ダイシ</t>
    </rPh>
    <rPh sb="5" eb="7">
      <t>ヘンコウ</t>
    </rPh>
    <rPh sb="8" eb="9">
      <t>クワ</t>
    </rPh>
    <phoneticPr fontId="1"/>
  </si>
  <si>
    <t>項　　　目</t>
    <rPh sb="0" eb="1">
      <t>コウ</t>
    </rPh>
    <rPh sb="4" eb="5">
      <t>メ</t>
    </rPh>
    <phoneticPr fontId="1"/>
  </si>
  <si>
    <t>記 　 入　  事 　  項</t>
    <rPh sb="0" eb="1">
      <t>キ</t>
    </rPh>
    <rPh sb="4" eb="5">
      <t>イレ</t>
    </rPh>
    <rPh sb="8" eb="9">
      <t>コト</t>
    </rPh>
    <rPh sb="13" eb="14">
      <t>コウ</t>
    </rPh>
    <phoneticPr fontId="2"/>
  </si>
  <si>
    <t>画 題</t>
    <phoneticPr fontId="1"/>
  </si>
  <si>
    <t>作品のタイトルを記入する。</t>
    <rPh sb="0" eb="2">
      <t>サクヒン</t>
    </rPh>
    <rPh sb="8" eb="10">
      <t>キニュウ</t>
    </rPh>
    <phoneticPr fontId="1"/>
  </si>
  <si>
    <t>学校名</t>
    <rPh sb="0" eb="1">
      <t>ガク</t>
    </rPh>
    <rPh sb="1" eb="2">
      <t>コウ</t>
    </rPh>
    <rPh sb="2" eb="3">
      <t>ナ</t>
    </rPh>
    <phoneticPr fontId="1"/>
  </si>
  <si>
    <t>出品者の所属園名を記入する。</t>
    <rPh sb="0" eb="3">
      <t>シュッピンシャ</t>
    </rPh>
    <rPh sb="4" eb="6">
      <t>ショゾク</t>
    </rPh>
    <rPh sb="6" eb="8">
      <t>エンメイ</t>
    </rPh>
    <rPh sb="9" eb="11">
      <t>キニュウ</t>
    </rPh>
    <phoneticPr fontId="1"/>
  </si>
  <si>
    <t>地区名</t>
    <rPh sb="0" eb="1">
      <t>チ</t>
    </rPh>
    <rPh sb="1" eb="2">
      <t>ク</t>
    </rPh>
    <rPh sb="2" eb="3">
      <t>ナ</t>
    </rPh>
    <phoneticPr fontId="1"/>
  </si>
  <si>
    <t>指導者名</t>
    <rPh sb="0" eb="4">
      <t>シドウシャメイ</t>
    </rPh>
    <phoneticPr fontId="1"/>
  </si>
  <si>
    <t>指導者名を記入する。</t>
    <rPh sb="0" eb="4">
      <t>シドウシャメイ</t>
    </rPh>
    <rPh sb="5" eb="7">
      <t>キニュウ</t>
    </rPh>
    <phoneticPr fontId="1"/>
  </si>
  <si>
    <t>氏名</t>
    <rPh sb="0" eb="1">
      <t>ウジ</t>
    </rPh>
    <rPh sb="1" eb="2">
      <t>ナ</t>
    </rPh>
    <phoneticPr fontId="1"/>
  </si>
  <si>
    <t>作品を制作した園児の氏名を記入する。</t>
    <rPh sb="0" eb="2">
      <t>サクヒン</t>
    </rPh>
    <rPh sb="3" eb="5">
      <t>セイサク</t>
    </rPh>
    <rPh sb="7" eb="9">
      <t>エンジ</t>
    </rPh>
    <rPh sb="10" eb="12">
      <t>シメイ</t>
    </rPh>
    <rPh sb="13" eb="15">
      <t>キニュウ</t>
    </rPh>
    <phoneticPr fontId="1"/>
  </si>
  <si>
    <t>出品目録番号</t>
    <rPh sb="0" eb="6">
      <t>シュッピンモクロクバンゴウ</t>
    </rPh>
    <phoneticPr fontId="1"/>
  </si>
  <si>
    <t>出品目録上の「園児番号」を記入する。</t>
    <rPh sb="0" eb="5">
      <t>シュッピンモクロクジョウ</t>
    </rPh>
    <rPh sb="7" eb="9">
      <t>エンジ</t>
    </rPh>
    <rPh sb="9" eb="11">
      <t>バンゴウ</t>
    </rPh>
    <rPh sb="13" eb="15">
      <t>キニュウ</t>
    </rPh>
    <phoneticPr fontId="1"/>
  </si>
  <si>
    <t>種別</t>
    <rPh sb="0" eb="1">
      <t>シュ</t>
    </rPh>
    <rPh sb="1" eb="2">
      <t>ベツ</t>
    </rPh>
    <phoneticPr fontId="1"/>
  </si>
  <si>
    <t>主催者指定の園番号を記入する。</t>
    <rPh sb="0" eb="5">
      <t>シュサイシャシテイ</t>
    </rPh>
    <rPh sb="6" eb="7">
      <t>エン</t>
    </rPh>
    <rPh sb="7" eb="9">
      <t>バンゴウ</t>
    </rPh>
    <rPh sb="10" eb="12">
      <t>キニュウ</t>
    </rPh>
    <phoneticPr fontId="1"/>
  </si>
  <si>
    <r>
      <t>「年少」「年中」「年長」のいずれかを記入する。（</t>
    </r>
    <r>
      <rPr>
        <u/>
        <sz val="12"/>
        <color theme="1"/>
        <rFont val="ＭＳ Ｐゴシック"/>
        <family val="3"/>
        <charset val="128"/>
      </rPr>
      <t>2歳児以下は「年少」とする</t>
    </r>
    <r>
      <rPr>
        <sz val="12"/>
        <color theme="1"/>
        <rFont val="ＭＳ Ｐゴシック"/>
        <family val="3"/>
        <charset val="128"/>
      </rPr>
      <t>）</t>
    </r>
    <rPh sb="1" eb="3">
      <t>ネンショウ</t>
    </rPh>
    <rPh sb="5" eb="7">
      <t>ネンチュウ</t>
    </rPh>
    <rPh sb="9" eb="11">
      <t>ネンチョウ</t>
    </rPh>
    <rPh sb="18" eb="20">
      <t>キニュウ</t>
    </rPh>
    <rPh sb="25" eb="29">
      <t>サイジイカ</t>
    </rPh>
    <rPh sb="31" eb="33">
      <t>ネンショウ</t>
    </rPh>
    <phoneticPr fontId="1"/>
  </si>
  <si>
    <t>対象となる地区審査の地区名を記入する。　（例：宇都宮市の幼稚園・保育園なら「県央」）</t>
    <rPh sb="0" eb="2">
      <t>タイショウ</t>
    </rPh>
    <rPh sb="5" eb="9">
      <t>チクシンサ</t>
    </rPh>
    <rPh sb="10" eb="13">
      <t>チクメイ</t>
    </rPh>
    <rPh sb="14" eb="16">
      <t>キニュウ</t>
    </rPh>
    <rPh sb="21" eb="22">
      <t>レイ</t>
    </rPh>
    <rPh sb="23" eb="27">
      <t>ウツノミヤシ</t>
    </rPh>
    <rPh sb="28" eb="31">
      <t>ヨウチエン</t>
    </rPh>
    <rPh sb="32" eb="34">
      <t>ホイク</t>
    </rPh>
    <rPh sb="34" eb="35">
      <t>エン</t>
    </rPh>
    <rPh sb="38" eb="40">
      <t>ケンオウ</t>
    </rPh>
    <phoneticPr fontId="1"/>
  </si>
  <si>
    <t>絵画作品は「絵」を、版画作品は「版」を、　デザイン作品は「デ」を〇で囲む。</t>
    <rPh sb="0" eb="4">
      <t>カイガサクヒン</t>
    </rPh>
    <rPh sb="6" eb="7">
      <t>エ</t>
    </rPh>
    <rPh sb="10" eb="14">
      <t>ハンガサクヒン</t>
    </rPh>
    <rPh sb="16" eb="17">
      <t>ハン</t>
    </rPh>
    <rPh sb="25" eb="27">
      <t>サクヒン</t>
    </rPh>
    <rPh sb="34" eb="35">
      <t>カコ</t>
    </rPh>
    <phoneticPr fontId="1"/>
  </si>
  <si>
    <t>デザイン作品に用紙以外の材料を用いた場合や折りたたみ作品の場合は、接着を確実にし台紙から部品の離脱、</t>
    <rPh sb="4" eb="6">
      <t>サクヒン</t>
    </rPh>
    <rPh sb="7" eb="9">
      <t>ヨウシ</t>
    </rPh>
    <rPh sb="9" eb="11">
      <t>イガイ</t>
    </rPh>
    <rPh sb="12" eb="14">
      <t>ザイリョウ</t>
    </rPh>
    <rPh sb="15" eb="16">
      <t>モチ</t>
    </rPh>
    <rPh sb="18" eb="20">
      <t>バアイ</t>
    </rPh>
    <rPh sb="21" eb="22">
      <t>オ</t>
    </rPh>
    <rPh sb="26" eb="28">
      <t>サクヒン</t>
    </rPh>
    <rPh sb="29" eb="31">
      <t>バアイ</t>
    </rPh>
    <phoneticPr fontId="1"/>
  </si>
  <si>
    <t>落下がないようにすること。また開いたときに、台紙からはみ出ず名票にかからないものとする。</t>
    <rPh sb="0" eb="2">
      <t>ラッカ</t>
    </rPh>
    <phoneticPr fontId="1"/>
  </si>
  <si>
    <t>下野教育美術展に応募する場合は　必ず指定台紙をご使用願います。</t>
    <rPh sb="0" eb="7">
      <t>シモツケキョウイクビジュツテン</t>
    </rPh>
    <rPh sb="8" eb="10">
      <t>オウボ</t>
    </rPh>
    <rPh sb="12" eb="14">
      <t>バアイ</t>
    </rPh>
    <rPh sb="16" eb="17">
      <t>カナラ</t>
    </rPh>
    <rPh sb="18" eb="22">
      <t>シテイダイシ</t>
    </rPh>
    <rPh sb="24" eb="27">
      <t>シヨウネガ</t>
    </rPh>
    <phoneticPr fontId="1"/>
  </si>
  <si>
    <r>
      <rPr>
        <b/>
        <u/>
        <sz val="12"/>
        <color rgb="FFFF0000"/>
        <rFont val="ＭＳ Ｐゴシック"/>
        <family val="3"/>
        <charset val="128"/>
      </rPr>
      <t>入</t>
    </r>
    <r>
      <rPr>
        <b/>
        <u/>
        <sz val="12"/>
        <color theme="1"/>
        <rFont val="ＭＳ Ｐゴシック"/>
        <family val="3"/>
        <charset val="128"/>
      </rPr>
      <t>の入力方法</t>
    </r>
    <rPh sb="0" eb="1">
      <t>イ</t>
    </rPh>
    <rPh sb="2" eb="4">
      <t>ニュウリョク</t>
    </rPh>
    <rPh sb="4" eb="6">
      <t>ホウホウ</t>
    </rPh>
    <phoneticPr fontId="1"/>
  </si>
  <si>
    <t>入力方法の詳細は⑤出品目録方法入力シートをご覧ください。</t>
    <rPh sb="0" eb="2">
      <t>ニュウリョク</t>
    </rPh>
    <rPh sb="2" eb="4">
      <t>ホウホウ</t>
    </rPh>
    <rPh sb="5" eb="7">
      <t>ショウサイ</t>
    </rPh>
    <rPh sb="9" eb="11">
      <t>シュッピン</t>
    </rPh>
    <rPh sb="11" eb="13">
      <t>モクロク</t>
    </rPh>
    <rPh sb="13" eb="15">
      <t>ホウホウ</t>
    </rPh>
    <rPh sb="15" eb="17">
      <t>ニュウリョク</t>
    </rPh>
    <rPh sb="22" eb="23">
      <t>ラン</t>
    </rPh>
    <phoneticPr fontId="1"/>
  </si>
  <si>
    <t>④出品明細書について</t>
    <rPh sb="1" eb="3">
      <t>シュッピン</t>
    </rPh>
    <rPh sb="3" eb="6">
      <t>メイサイショ</t>
    </rPh>
    <phoneticPr fontId="1"/>
  </si>
  <si>
    <t>⑦～⑨出品目録について</t>
    <rPh sb="3" eb="5">
      <t>シュッピン</t>
    </rPh>
    <rPh sb="5" eb="7">
      <t>モクロク</t>
    </rPh>
    <phoneticPr fontId="1"/>
  </si>
  <si>
    <t>⑥園児名簿表について</t>
    <rPh sb="1" eb="6">
      <t>エンジメイボヒョウ</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</si>
  <si>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</si>
  <si>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</si>
  <si>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</si>
  <si>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</si>
  <si>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</si>
  <si>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</si>
  <si>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</si>
  <si>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</si>
  <si>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</si>
  <si>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</si>
  <si>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</si>
  <si>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</si>
  <si>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入力方法の詳細は⑤出品目録入力方法シートをご覧ください。</t>
    <rPh sb="0" eb="2">
      <t>ニュウリョク</t>
    </rPh>
    <rPh sb="2" eb="4">
      <t>ホウホウ</t>
    </rPh>
    <rPh sb="5" eb="7">
      <t>ショウサイ</t>
    </rPh>
    <rPh sb="9" eb="11">
      <t>シュッピン</t>
    </rPh>
    <rPh sb="11" eb="13">
      <t>モクロク</t>
    </rPh>
    <rPh sb="13" eb="15">
      <t>ニュウリョク</t>
    </rPh>
    <rPh sb="15" eb="17">
      <t>シュツニュウリョク</t>
    </rPh>
    <rPh sb="22" eb="23">
      <t>ラン</t>
    </rPh>
    <phoneticPr fontId="1"/>
  </si>
  <si>
    <t>列</t>
    <rPh sb="0" eb="1">
      <t>レツ</t>
    </rPh>
    <phoneticPr fontId="1"/>
  </si>
  <si>
    <t>作品名票</t>
    <rPh sb="0" eb="2">
      <t>サクヒン</t>
    </rPh>
    <rPh sb="2" eb="4">
      <t>メイヒョウ</t>
    </rPh>
    <phoneticPr fontId="1"/>
  </si>
  <si>
    <t>例</t>
    <rPh sb="0" eb="1">
      <t>レイ</t>
    </rPh>
    <phoneticPr fontId="1"/>
  </si>
  <si>
    <t>山だ　太ろう</t>
    <rPh sb="0" eb="1">
      <t>ヤマ</t>
    </rPh>
    <rPh sb="3" eb="4">
      <t>フト</t>
    </rPh>
    <phoneticPr fontId="1"/>
  </si>
  <si>
    <t>（園児氏名は応募作品名票と同じ文字表記を願います）</t>
    <rPh sb="1" eb="3">
      <t>エンジ</t>
    </rPh>
    <rPh sb="3" eb="5">
      <t>シメイ</t>
    </rPh>
    <rPh sb="10" eb="12">
      <t>メイヒョウ</t>
    </rPh>
    <rPh sb="17" eb="19">
      <t>ヒョウキ</t>
    </rPh>
    <rPh sb="20" eb="21">
      <t>ネガ</t>
    </rPh>
    <phoneticPr fontId="1"/>
  </si>
  <si>
    <t>出品目録のシート別　通し番号は集計の為必要ですので変更しないで使用願います</t>
    <rPh sb="0" eb="2">
      <t>シュッピン</t>
    </rPh>
    <rPh sb="2" eb="4">
      <t>モクロク</t>
    </rPh>
    <rPh sb="8" eb="9">
      <t>ベツ</t>
    </rPh>
    <rPh sb="10" eb="11">
      <t>トオ</t>
    </rPh>
    <rPh sb="12" eb="14">
      <t>バンゴウ</t>
    </rPh>
    <rPh sb="15" eb="17">
      <t>シュウケイ</t>
    </rPh>
    <rPh sb="18" eb="19">
      <t>タメ</t>
    </rPh>
    <rPh sb="19" eb="21">
      <t>ヒツヨウ</t>
    </rPh>
    <rPh sb="25" eb="27">
      <t>ヘンコウ</t>
    </rPh>
    <rPh sb="31" eb="34">
      <t>シヨウネガ</t>
    </rPh>
    <phoneticPr fontId="1"/>
  </si>
  <si>
    <t>園　　　名</t>
    <rPh sb="0" eb="1">
      <t>エン</t>
    </rPh>
    <rPh sb="4" eb="5">
      <t>ナ</t>
    </rPh>
    <phoneticPr fontId="1"/>
  </si>
  <si>
    <t>地　区</t>
    <rPh sb="0" eb="1">
      <t>チ</t>
    </rPh>
    <rPh sb="2" eb="3">
      <t>ク</t>
    </rPh>
    <phoneticPr fontId="1"/>
  </si>
  <si>
    <t>教育たろう1</t>
    <rPh sb="0" eb="2">
      <t>キョウイク</t>
    </rPh>
    <phoneticPr fontId="1"/>
  </si>
  <si>
    <t>教育たろう3</t>
    <rPh sb="0" eb="2">
      <t>キョウイク</t>
    </rPh>
    <phoneticPr fontId="1"/>
  </si>
  <si>
    <t>教育たろう4</t>
    <rPh sb="0" eb="2">
      <t>キョウイク</t>
    </rPh>
    <phoneticPr fontId="1"/>
  </si>
  <si>
    <t>教育たろう2</t>
    <rPh sb="0" eb="2">
      <t>キョウイク</t>
    </rPh>
    <phoneticPr fontId="1"/>
  </si>
  <si>
    <t>教育たろう5</t>
    <rPh sb="0" eb="2">
      <t>キョウイク</t>
    </rPh>
    <phoneticPr fontId="1"/>
  </si>
  <si>
    <t>作品は台紙からはみ出ず、かつ作品名票にかからないようにする。</t>
    <rPh sb="0" eb="2">
      <t>サクヒン</t>
    </rPh>
    <rPh sb="3" eb="5">
      <t>ダイシ</t>
    </rPh>
    <rPh sb="9" eb="10">
      <t>ダ</t>
    </rPh>
    <rPh sb="14" eb="16">
      <t>サクヒン</t>
    </rPh>
    <rPh sb="16" eb="17">
      <t>メイ</t>
    </rPh>
    <rPh sb="17" eb="18">
      <t>ヒョウ</t>
    </rPh>
    <phoneticPr fontId="97"/>
  </si>
  <si>
    <r>
      <t>※</t>
    </r>
    <r>
      <rPr>
        <b/>
        <sz val="14"/>
        <rFont val="游ゴシック"/>
        <family val="3"/>
        <charset val="128"/>
        <scheme val="minor"/>
      </rPr>
      <t>入</t>
    </r>
    <r>
      <rPr>
        <b/>
        <sz val="14"/>
        <color rgb="FF7030A0"/>
        <rFont val="游ゴシック"/>
        <family val="2"/>
        <charset val="128"/>
        <scheme val="minor"/>
      </rPr>
      <t>の数は出品明細書の内審数と同数です。</t>
    </r>
    <rPh sb="1" eb="2">
      <t>イ</t>
    </rPh>
    <rPh sb="3" eb="4">
      <t>カズ</t>
    </rPh>
    <rPh sb="5" eb="7">
      <t>シュッピン</t>
    </rPh>
    <rPh sb="7" eb="10">
      <t>メイサイショ</t>
    </rPh>
    <rPh sb="11" eb="12">
      <t>ウチ</t>
    </rPh>
    <rPh sb="12" eb="13">
      <t>シン</t>
    </rPh>
    <rPh sb="13" eb="14">
      <t>スウ</t>
    </rPh>
    <rPh sb="15" eb="17">
      <t>ドウスウ</t>
    </rPh>
    <phoneticPr fontId="1"/>
  </si>
  <si>
    <t>※後日　賞状をお届けする際に必要になりますので
取扱店名を必ずご記入願います。</t>
    <rPh sb="1" eb="3">
      <t>ゴジツ</t>
    </rPh>
    <rPh sb="4" eb="6">
      <t>ショウジョウ</t>
    </rPh>
    <rPh sb="8" eb="9">
      <t>トド</t>
    </rPh>
    <rPh sb="12" eb="13">
      <t>サイ</t>
    </rPh>
    <rPh sb="14" eb="16">
      <t>ヒツヨウ</t>
    </rPh>
    <rPh sb="24" eb="27">
      <t>トリアツカイテン</t>
    </rPh>
    <rPh sb="27" eb="28">
      <t>メイ</t>
    </rPh>
    <rPh sb="29" eb="30">
      <t>カナラ</t>
    </rPh>
    <rPh sb="32" eb="34">
      <t>キニュウ</t>
    </rPh>
    <rPh sb="34" eb="35">
      <t>ネガ</t>
    </rPh>
    <phoneticPr fontId="1"/>
  </si>
  <si>
    <t>　園名の変更・園番号がない場合は　事務局までお知らせ願います。</t>
    <rPh sb="1" eb="3">
      <t>エンメイ</t>
    </rPh>
    <rPh sb="4" eb="6">
      <t>ヘンコウ</t>
    </rPh>
    <rPh sb="7" eb="10">
      <t>エンバンゴウ</t>
    </rPh>
    <rPh sb="13" eb="15">
      <t>バアイ</t>
    </rPh>
    <rPh sb="17" eb="20">
      <t>ジムキョク</t>
    </rPh>
    <rPh sb="23" eb="24">
      <t>シ</t>
    </rPh>
    <rPh sb="26" eb="27">
      <t>ネガ</t>
    </rPh>
    <phoneticPr fontId="1"/>
  </si>
  <si>
    <t>シートの増やし方</t>
    <rPh sb="4" eb="5">
      <t>フ</t>
    </rPh>
    <rPh sb="7" eb="8">
      <t>カタ</t>
    </rPh>
    <phoneticPr fontId="1"/>
  </si>
  <si>
    <t>⑦</t>
    <phoneticPr fontId="1"/>
  </si>
  <si>
    <t>園番号を入力すると　地区　園名　FAX番号が表示になります。</t>
    <rPh sb="0" eb="1">
      <t>エン</t>
    </rPh>
    <rPh sb="1" eb="3">
      <t>バンゴウ</t>
    </rPh>
    <rPh sb="4" eb="6">
      <t>ニュウリョク</t>
    </rPh>
    <rPh sb="10" eb="12">
      <t>チク</t>
    </rPh>
    <rPh sb="13" eb="14">
      <t>エン</t>
    </rPh>
    <rPh sb="14" eb="15">
      <t>メイ</t>
    </rPh>
    <rPh sb="19" eb="21">
      <t>バンゴウ</t>
    </rPh>
    <rPh sb="22" eb="24">
      <t>ヒョウジ</t>
    </rPh>
    <phoneticPr fontId="1"/>
  </si>
  <si>
    <t>※園児名簿表のデータが表示されています</t>
    <rPh sb="1" eb="3">
      <t>エンジ</t>
    </rPh>
    <rPh sb="3" eb="5">
      <t>メイボ</t>
    </rPh>
    <rPh sb="5" eb="6">
      <t>ヒョウ</t>
    </rPh>
    <rPh sb="11" eb="13">
      <t>ヒョウジ</t>
    </rPh>
    <phoneticPr fontId="1"/>
  </si>
  <si>
    <t>園児名簿表にない数字を入れるとエラー表示になります</t>
    <rPh sb="0" eb="2">
      <t>エンジ</t>
    </rPh>
    <rPh sb="2" eb="4">
      <t>メイボ</t>
    </rPh>
    <rPh sb="4" eb="5">
      <t>ヒョウ</t>
    </rPh>
    <rPh sb="8" eb="10">
      <t>スウジ</t>
    </rPh>
    <rPh sb="11" eb="12">
      <t>イ</t>
    </rPh>
    <rPh sb="18" eb="20">
      <t>ヒョウジ</t>
    </rPh>
    <phoneticPr fontId="1"/>
  </si>
  <si>
    <t>赤枠中の　園児番号・園児氏名は　園児名簿表の内容が表示されます</t>
    <rPh sb="0" eb="1">
      <t>アカ</t>
    </rPh>
    <rPh sb="1" eb="2">
      <t>ワク</t>
    </rPh>
    <rPh sb="2" eb="3">
      <t>チュウ</t>
    </rPh>
    <rPh sb="5" eb="9">
      <t>エンジバンゴウ</t>
    </rPh>
    <rPh sb="10" eb="14">
      <t>エンジシメイ</t>
    </rPh>
    <rPh sb="16" eb="18">
      <t>エンジ</t>
    </rPh>
    <rPh sb="18" eb="20">
      <t>メイボ</t>
    </rPh>
    <rPh sb="20" eb="21">
      <t>ヒョウ</t>
    </rPh>
    <rPh sb="22" eb="24">
      <t>ナイヨウ</t>
    </rPh>
    <rPh sb="25" eb="27">
      <t>ヒョウジ</t>
    </rPh>
    <phoneticPr fontId="1"/>
  </si>
  <si>
    <t>園児名簿表の園児番号を入力</t>
    <rPh sb="0" eb="2">
      <t>エンジ</t>
    </rPh>
    <rPh sb="2" eb="4">
      <t>メイボ</t>
    </rPh>
    <rPh sb="4" eb="5">
      <t>ヒョウ</t>
    </rPh>
    <rPh sb="6" eb="8">
      <t>エンジ</t>
    </rPh>
    <rPh sb="8" eb="10">
      <t>バンゴウ</t>
    </rPh>
    <rPh sb="11" eb="13">
      <t>ニュウリョク</t>
    </rPh>
    <phoneticPr fontId="1"/>
  </si>
  <si>
    <t>A列左側
１～25</t>
    <rPh sb="1" eb="2">
      <t>レツ</t>
    </rPh>
    <rPh sb="2" eb="4">
      <t>ヒダリガワ</t>
    </rPh>
    <phoneticPr fontId="1"/>
  </si>
  <si>
    <t>B列右側
26～50</t>
    <rPh sb="1" eb="2">
      <t>レツ</t>
    </rPh>
    <rPh sb="2" eb="4">
      <t>ミギガワ</t>
    </rPh>
    <phoneticPr fontId="1"/>
  </si>
  <si>
    <t>出品目録の印刷は片面印刷でお願い致します。</t>
    <phoneticPr fontId="1"/>
  </si>
  <si>
    <r>
      <t>印刷部分は各ページ</t>
    </r>
    <r>
      <rPr>
        <sz val="18"/>
        <color theme="8" tint="0.39997558519241921"/>
        <rFont val="ＭＳ Ｐゴシック"/>
        <family val="3"/>
        <charset val="128"/>
      </rPr>
      <t>青枠</t>
    </r>
    <r>
      <rPr>
        <sz val="18"/>
        <color theme="1"/>
        <rFont val="ＭＳ Ｐゴシック"/>
        <family val="3"/>
        <charset val="128"/>
      </rPr>
      <t>の範囲です</t>
    </r>
    <rPh sb="0" eb="4">
      <t>インサツブブン</t>
    </rPh>
    <rPh sb="5" eb="6">
      <t>カク</t>
    </rPh>
    <rPh sb="9" eb="10">
      <t>アオ</t>
    </rPh>
    <rPh sb="10" eb="11">
      <t>ワク</t>
    </rPh>
    <rPh sb="12" eb="14">
      <t>ハンイ</t>
    </rPh>
    <phoneticPr fontId="1"/>
  </si>
  <si>
    <t>※印刷がずれる場合があります　必ずページ設定で修正願います。</t>
    <rPh sb="1" eb="3">
      <t>インサツ</t>
    </rPh>
    <rPh sb="7" eb="9">
      <t>バアイ</t>
    </rPh>
    <rPh sb="15" eb="16">
      <t>カナラ</t>
    </rPh>
    <rPh sb="20" eb="22">
      <t>セッテイ</t>
    </rPh>
    <rPh sb="23" eb="26">
      <t>シュウセイネガ</t>
    </rPh>
    <phoneticPr fontId="1"/>
  </si>
  <si>
    <t>出品目録入力前の　準備</t>
    <rPh sb="0" eb="7">
      <t>シュッピンモクロクニュウリョクマエ</t>
    </rPh>
    <rPh sb="9" eb="11">
      <t>ジュンビ</t>
    </rPh>
    <phoneticPr fontId="1"/>
  </si>
  <si>
    <t>⑥園児名簿表を最初に作る</t>
    <rPh sb="1" eb="3">
      <t>エンジ</t>
    </rPh>
    <rPh sb="3" eb="6">
      <t>メイボヒョウ</t>
    </rPh>
    <rPh sb="7" eb="9">
      <t>サイショ</t>
    </rPh>
    <rPh sb="10" eb="11">
      <t>ツク</t>
    </rPh>
    <phoneticPr fontId="1"/>
  </si>
  <si>
    <t>栃木県内の幼稚園・保育園の園児の皆様はどなたでも、下野教育美術展に応募することができます。</t>
    <rPh sb="0" eb="4">
      <t>トチギケンナイ</t>
    </rPh>
    <rPh sb="5" eb="8">
      <t>ヨウチエン</t>
    </rPh>
    <rPh sb="9" eb="12">
      <t>ホイクエン</t>
    </rPh>
    <rPh sb="13" eb="15">
      <t>エンジ</t>
    </rPh>
    <rPh sb="16" eb="18">
      <t>ミナサマ</t>
    </rPh>
    <rPh sb="25" eb="32">
      <t>シモツケキョウイクビジュツテン</t>
    </rPh>
    <rPh sb="33" eb="35">
      <t>オウボ</t>
    </rPh>
    <phoneticPr fontId="1"/>
  </si>
  <si>
    <t>絵画の部・版画の部・デザインの部の３部門がありますので、１名につき３部門の応募が可能です。</t>
    <rPh sb="0" eb="2">
      <t>カイガ</t>
    </rPh>
    <rPh sb="3" eb="4">
      <t>ブ</t>
    </rPh>
    <rPh sb="5" eb="7">
      <t>ハンガ</t>
    </rPh>
    <rPh sb="8" eb="9">
      <t>ブ</t>
    </rPh>
    <rPh sb="15" eb="16">
      <t>ブ</t>
    </rPh>
    <rPh sb="18" eb="20">
      <t>ブモン</t>
    </rPh>
    <rPh sb="29" eb="30">
      <t>メイ</t>
    </rPh>
    <phoneticPr fontId="1"/>
  </si>
  <si>
    <t>ご応募されたことがない各園の方々も、ぜひこの機会にお気軽に参加いただければ幸いです。</t>
    <rPh sb="1" eb="3">
      <t>オウボ</t>
    </rPh>
    <rPh sb="11" eb="13">
      <t>カクエン</t>
    </rPh>
    <rPh sb="14" eb="16">
      <t>カタガタ</t>
    </rPh>
    <rPh sb="22" eb="24">
      <t>キカイ</t>
    </rPh>
    <rPh sb="26" eb="28">
      <t>キガル</t>
    </rPh>
    <rPh sb="29" eb="31">
      <t>サンカ</t>
    </rPh>
    <rPh sb="37" eb="38">
      <t>サイワ</t>
    </rPh>
    <phoneticPr fontId="1"/>
  </si>
  <si>
    <t>①日付　②園番号　③ご担当者名の3か所です。</t>
    <rPh sb="1" eb="3">
      <t>ヒヅ</t>
    </rPh>
    <rPh sb="5" eb="8">
      <t>エンバンゴウ</t>
    </rPh>
    <rPh sb="11" eb="14">
      <t>タントウシャ</t>
    </rPh>
    <rPh sb="14" eb="15">
      <t>メイ</t>
    </rPh>
    <rPh sb="18" eb="19">
      <t>ショ</t>
    </rPh>
    <phoneticPr fontId="1"/>
  </si>
  <si>
    <t>内審数は、入選以上に選ばれたの作品の数です</t>
    <rPh sb="0" eb="3">
      <t>ナイシンスウ</t>
    </rPh>
    <rPh sb="5" eb="9">
      <t>ニュウセンイジョウ</t>
    </rPh>
    <rPh sb="10" eb="11">
      <t>エラ</t>
    </rPh>
    <rPh sb="15" eb="17">
      <t>サクヒン</t>
    </rPh>
    <rPh sb="18" eb="19">
      <t>カズ</t>
    </rPh>
    <phoneticPr fontId="1"/>
  </si>
  <si>
    <t>※内審数は、整数でご入力ください。</t>
    <rPh sb="1" eb="4">
      <t>ナイシンスウ</t>
    </rPh>
    <rPh sb="6" eb="8">
      <t>セイスウ</t>
    </rPh>
    <rPh sb="10" eb="12">
      <t>ニュウリョク</t>
    </rPh>
    <phoneticPr fontId="1"/>
  </si>
  <si>
    <r>
      <t>※</t>
    </r>
    <r>
      <rPr>
        <b/>
        <sz val="14"/>
        <color theme="1"/>
        <rFont val="游ゴシック"/>
        <family val="3"/>
        <charset val="128"/>
        <scheme val="minor"/>
      </rPr>
      <t>園児名簿表</t>
    </r>
    <r>
      <rPr>
        <sz val="14"/>
        <color theme="1"/>
        <rFont val="游ゴシック"/>
        <family val="2"/>
        <charset val="128"/>
        <scheme val="minor"/>
      </rPr>
      <t>の園児氏名は</t>
    </r>
    <r>
      <rPr>
        <b/>
        <u/>
        <sz val="14"/>
        <color theme="1"/>
        <rFont val="游ゴシック"/>
        <family val="3"/>
        <charset val="128"/>
        <scheme val="minor"/>
      </rPr>
      <t>作品名票</t>
    </r>
    <r>
      <rPr>
        <sz val="14"/>
        <color theme="1"/>
        <rFont val="游ゴシック"/>
        <family val="2"/>
        <charset val="128"/>
        <scheme val="minor"/>
      </rPr>
      <t>と同じ表記に　</t>
    </r>
    <r>
      <rPr>
        <b/>
        <sz val="14"/>
        <color theme="1"/>
        <rFont val="游ゴシック"/>
        <family val="3"/>
        <charset val="128"/>
        <scheme val="minor"/>
      </rPr>
      <t>漢字は</t>
    </r>
    <r>
      <rPr>
        <b/>
        <sz val="14"/>
        <color rgb="FFFF0000"/>
        <rFont val="游ゴシック"/>
        <family val="3"/>
        <charset val="128"/>
        <scheme val="minor"/>
      </rPr>
      <t>漢</t>
    </r>
    <r>
      <rPr>
        <b/>
        <sz val="14"/>
        <color rgb="FFFF0000"/>
        <rFont val="游ゴシック"/>
        <family val="3"/>
        <charset val="128"/>
      </rPr>
      <t>字</t>
    </r>
    <r>
      <rPr>
        <sz val="14"/>
        <color theme="1"/>
        <rFont val="游ゴシック"/>
        <family val="2"/>
        <charset val="128"/>
        <scheme val="minor"/>
      </rPr>
      <t>　</t>
    </r>
    <r>
      <rPr>
        <b/>
        <sz val="14"/>
        <color theme="1"/>
        <rFont val="游ゴシック"/>
        <family val="3"/>
        <charset val="128"/>
        <scheme val="minor"/>
      </rPr>
      <t>ひらがなは</t>
    </r>
    <r>
      <rPr>
        <b/>
        <sz val="14"/>
        <color rgb="FFFF0000"/>
        <rFont val="游ゴシック"/>
        <family val="3"/>
        <charset val="128"/>
        <scheme val="minor"/>
      </rPr>
      <t>ひらがな</t>
    </r>
    <r>
      <rPr>
        <sz val="14"/>
        <color rgb="FFFF0000"/>
        <rFont val="游ゴシック"/>
        <family val="3"/>
        <charset val="128"/>
        <scheme val="minor"/>
      </rPr>
      <t>に</t>
    </r>
    <rPh sb="1" eb="3">
      <t>エンジ</t>
    </rPh>
    <rPh sb="3" eb="5">
      <t>メイボ</t>
    </rPh>
    <rPh sb="5" eb="6">
      <t>ヒョウ</t>
    </rPh>
    <rPh sb="7" eb="9">
      <t>エンジ</t>
    </rPh>
    <rPh sb="9" eb="11">
      <t>シメイ</t>
    </rPh>
    <rPh sb="14" eb="16">
      <t>メイヒョウ</t>
    </rPh>
    <rPh sb="17" eb="18">
      <t>オナ</t>
    </rPh>
    <rPh sb="19" eb="21">
      <t>ヒョウキ</t>
    </rPh>
    <rPh sb="26" eb="28">
      <t>カンジ</t>
    </rPh>
    <rPh sb="27" eb="28">
      <t>ジ</t>
    </rPh>
    <phoneticPr fontId="1"/>
  </si>
  <si>
    <r>
      <t>A列左側　1～25番までの園児番号を入力する　</t>
    </r>
    <r>
      <rPr>
        <sz val="12"/>
        <color theme="1"/>
        <rFont val="游ゴシック"/>
        <family val="3"/>
        <charset val="128"/>
        <scheme val="minor"/>
      </rPr>
      <t>25人以上の場合B列に園児番号を入力</t>
    </r>
    <rPh sb="1" eb="2">
      <t>レツ</t>
    </rPh>
    <rPh sb="2" eb="3">
      <t>ヒダリ</t>
    </rPh>
    <rPh sb="3" eb="4">
      <t>ガワ</t>
    </rPh>
    <rPh sb="9" eb="10">
      <t>バン</t>
    </rPh>
    <rPh sb="13" eb="15">
      <t>エンジ</t>
    </rPh>
    <rPh sb="15" eb="17">
      <t>バンゴウ</t>
    </rPh>
    <rPh sb="18" eb="20">
      <t>ニュウリョク</t>
    </rPh>
    <rPh sb="25" eb="28">
      <t>ニンイジョウ</t>
    </rPh>
    <rPh sb="29" eb="31">
      <t>バアイ</t>
    </rPh>
    <rPh sb="32" eb="33">
      <t>レツ</t>
    </rPh>
    <rPh sb="34" eb="36">
      <t>エンジ</t>
    </rPh>
    <rPh sb="36" eb="38">
      <t>バンゴウ</t>
    </rPh>
    <rPh sb="39" eb="41">
      <t>ニュウリョク</t>
    </rPh>
    <phoneticPr fontId="1"/>
  </si>
  <si>
    <t>市塙認定こども園</t>
    <rPh sb="2" eb="4">
      <t>ニンテイ</t>
    </rPh>
    <rPh sb="7" eb="8">
      <t>エン</t>
    </rPh>
    <phoneticPr fontId="1"/>
  </si>
  <si>
    <t>宇都宮大学共同教育
学部附属幼稚園</t>
    <rPh sb="5" eb="7">
      <t>キョウドウ</t>
    </rPh>
    <phoneticPr fontId="1"/>
  </si>
  <si>
    <t>0285-81-3327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</si>
</sst>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7" x14ac:knownFonts="1">
    <font>
      <sz val="11"/>
      <color theme="1"/>
      <name val="游ゴシック"/>
      <family val="2"/>
      <charset val="128"/>
      <scheme val="minor"/>
    </font>
    <font>
      <sz val="6"/>
      <name val="游ゴシック"/>
      <family val="2"/>
      <charset val="128"/>
      <scheme val="minor"/>
    </font>
    <font>
      <sz val="10"/>
      <name val="Arial"/>
      <family val="2"/>
    </font>
    <font>
      <sz val="11"/>
      <color theme="1"/>
      <name val="ＭＳ Ｐ明朝"/>
      <family val="1"/>
      <charset val="128"/>
    </font>
    <font>
      <sz val="18"/>
      <color theme="1"/>
      <name val="ＭＳ Ｐ明朝"/>
      <family val="1"/>
      <charset val="128"/>
    </font>
    <font>
      <sz val="10"/>
      <color theme="1"/>
      <name val="ＭＳ Ｐ明朝"/>
      <family val="1"/>
      <charset val="128"/>
    </font>
    <font>
      <b/>
      <sz val="14"/>
      <color theme="1"/>
      <name val="ＭＳ Ｐ明朝"/>
      <family val="1"/>
      <charset val="128"/>
    </font>
    <font>
      <sz val="16"/>
      <color theme="1"/>
      <name val="ＭＳ Ｐ明朝"/>
      <family val="1"/>
      <charset val="128"/>
    </font>
    <font>
      <b/>
      <sz val="11"/>
      <color theme="1"/>
      <name val="ＭＳ Ｐ明朝"/>
      <family val="1"/>
      <charset val="128"/>
    </font>
    <font>
      <sz val="14"/>
      <color theme="1"/>
      <name val="ＭＳ Ｐ明朝"/>
      <family val="1"/>
      <charset val="128"/>
    </font>
    <font>
      <b/>
      <sz val="22"/>
      <color theme="1"/>
      <name val="ＭＳ Ｐ明朝"/>
      <family val="1"/>
      <charset val="128"/>
    </font>
    <font>
      <sz val="22"/>
      <color theme="1"/>
      <name val="ＭＳ Ｐ明朝"/>
      <family val="1"/>
      <charset val="128"/>
    </font>
    <font>
      <sz val="20"/>
      <color theme="1"/>
      <name val="ＭＳ Ｐ明朝"/>
      <family val="1"/>
      <charset val="128"/>
    </font>
    <font>
      <sz val="10"/>
      <name val="ＭＳ Ｐゴシック"/>
      <family val="3"/>
      <charset val="128"/>
    </font>
    <font>
      <sz val="11"/>
      <color theme="1"/>
      <name val="ＭＳ Ｐゴシック"/>
      <family val="3"/>
      <charset val="128"/>
    </font>
    <font>
      <sz val="18"/>
      <name val="ＭＳ Ｐゴシック"/>
      <family val="3"/>
      <charset val="128"/>
    </font>
    <font>
      <sz val="20"/>
      <name val="ＭＳ Ｐゴシック"/>
      <family val="3"/>
      <charset val="128"/>
    </font>
    <font>
      <sz val="14"/>
      <name val="ＭＳ Ｐゴシック"/>
      <family val="3"/>
      <charset val="128"/>
    </font>
    <font>
      <sz val="12"/>
      <color theme="1"/>
      <name val="ＭＳ Ｐゴシック"/>
      <family val="3"/>
      <charset val="128"/>
    </font>
    <font>
      <sz val="11"/>
      <name val="ＭＳ Ｐゴシック"/>
      <family val="3"/>
      <charset val="128"/>
    </font>
    <font>
      <b/>
      <u/>
      <sz val="14"/>
      <color theme="5" tint="-0.249977111117893"/>
      <name val="ＭＳ Ｐゴシック"/>
      <family val="3"/>
      <charset val="128"/>
    </font>
    <font>
      <b/>
      <u/>
      <sz val="11"/>
      <color theme="1"/>
      <name val="ＭＳ Ｐゴシック"/>
      <family val="3"/>
      <charset val="128"/>
    </font>
    <font>
      <b/>
      <sz val="14"/>
      <color theme="1"/>
      <name val="ＭＳ Ｐゴシック"/>
      <family val="3"/>
      <charset val="128"/>
    </font>
    <font>
      <b/>
      <sz val="12"/>
      <color theme="1"/>
      <name val="ＭＳ Ｐゴシック"/>
      <family val="3"/>
      <charset val="128"/>
    </font>
    <font>
      <sz val="14"/>
      <color theme="1"/>
      <name val="ＭＳ Ｐゴシック"/>
      <family val="3"/>
      <charset val="128"/>
    </font>
    <font>
      <sz val="16"/>
      <color theme="1"/>
      <name val="ＭＳ Ｐゴシック"/>
      <family val="3"/>
      <charset val="128"/>
    </font>
    <font>
      <sz val="11"/>
      <color rgb="FFFF0000"/>
      <name val="ＭＳ Ｐゴシック"/>
      <family val="3"/>
      <charset val="128"/>
    </font>
    <font>
      <b/>
      <sz val="11"/>
      <color rgb="FF7030A0"/>
      <name val="ＭＳ Ｐゴシック"/>
      <family val="3"/>
      <charset val="128"/>
    </font>
    <font>
      <b/>
      <sz val="11"/>
      <color theme="1"/>
      <name val="ＭＳ Ｐゴシック"/>
      <family val="3"/>
      <charset val="128"/>
    </font>
    <font>
      <b/>
      <sz val="9"/>
      <color theme="1"/>
      <name val="ＭＳ Ｐゴシック"/>
      <family val="3"/>
      <charset val="128"/>
    </font>
    <font>
      <b/>
      <sz val="16"/>
      <color theme="1"/>
      <name val="ＭＳ Ｐゴシック"/>
      <family val="3"/>
      <charset val="128"/>
    </font>
    <font>
      <b/>
      <sz val="14"/>
      <name val="ＭＳ Ｐゴシック"/>
      <family val="3"/>
      <charset val="128"/>
    </font>
    <font>
      <sz val="8"/>
      <color theme="1"/>
      <name val="ＭＳ Ｐゴシック"/>
      <family val="3"/>
      <charset val="128"/>
    </font>
    <font>
      <sz val="18"/>
      <color theme="1"/>
      <name val="ＭＳ Ｐゴシック"/>
      <family val="3"/>
      <charset val="128"/>
    </font>
    <font>
      <sz val="10"/>
      <color theme="1"/>
      <name val="ＭＳ Ｐゴシック"/>
      <family val="3"/>
      <charset val="128"/>
    </font>
    <font>
      <sz val="10"/>
      <color rgb="FFFF0000"/>
      <name val="ＭＳ Ｐゴシック"/>
      <family val="3"/>
      <charset val="128"/>
    </font>
    <font>
      <b/>
      <u/>
      <sz val="9"/>
      <color theme="1"/>
      <name val="ＭＳ Ｐゴシック"/>
      <family val="3"/>
      <charset val="128"/>
    </font>
    <font>
      <b/>
      <u/>
      <sz val="9"/>
      <color rgb="FFFF0000"/>
      <name val="ＭＳ Ｐゴシック"/>
      <family val="3"/>
      <charset val="128"/>
    </font>
    <font>
      <b/>
      <u/>
      <sz val="9"/>
      <name val="ＭＳ Ｐゴシック"/>
      <family val="3"/>
      <charset val="128"/>
    </font>
    <font>
      <b/>
      <u/>
      <sz val="8"/>
      <name val="ＭＳ Ｐゴシック"/>
      <family val="3"/>
      <charset val="128"/>
    </font>
    <font>
      <b/>
      <u/>
      <sz val="10"/>
      <color rgb="FFFF0000"/>
      <name val="ＭＳ Ｐゴシック"/>
      <family val="3"/>
      <charset val="128"/>
    </font>
    <font>
      <sz val="9"/>
      <color theme="1"/>
      <name val="ＭＳ Ｐゴシック"/>
      <family val="3"/>
      <charset val="128"/>
    </font>
    <font>
      <b/>
      <u/>
      <sz val="9"/>
      <color theme="5" tint="-0.249977111117893"/>
      <name val="ＭＳ Ｐゴシック"/>
      <family val="3"/>
      <charset val="128"/>
    </font>
    <font>
      <sz val="20"/>
      <color theme="1"/>
      <name val="ＭＳ Ｐゴシック"/>
      <family val="3"/>
      <charset val="128"/>
    </font>
    <font>
      <b/>
      <sz val="20"/>
      <color theme="1"/>
      <name val="ＭＳ Ｐゴシック"/>
      <family val="3"/>
      <charset val="128"/>
    </font>
    <font>
      <b/>
      <sz val="18"/>
      <color theme="1"/>
      <name val="ＭＳ Ｐゴシック"/>
      <family val="3"/>
      <charset val="128"/>
    </font>
    <font>
      <b/>
      <u/>
      <sz val="18"/>
      <color theme="5" tint="-0.249977111117893"/>
      <name val="ＭＳ Ｐゴシック"/>
      <family val="3"/>
      <charset val="128"/>
    </font>
    <font>
      <b/>
      <u/>
      <sz val="18"/>
      <color theme="1"/>
      <name val="ＭＳ Ｐゴシック"/>
      <family val="3"/>
      <charset val="128"/>
    </font>
    <font>
      <b/>
      <u/>
      <sz val="14"/>
      <color theme="1"/>
      <name val="ＭＳ Ｐゴシック"/>
      <family val="3"/>
      <charset val="128"/>
    </font>
    <font>
      <b/>
      <u/>
      <sz val="12"/>
      <color rgb="FFFF0000"/>
      <name val="ＭＳ Ｐゴシック"/>
      <family val="3"/>
      <charset val="128"/>
    </font>
    <font>
      <sz val="12"/>
      <color rgb="FFFF0000"/>
      <name val="ＭＳ Ｐゴシック"/>
      <family val="3"/>
      <charset val="128"/>
    </font>
    <font>
      <u/>
      <sz val="12"/>
      <color theme="1"/>
      <name val="ＭＳ Ｐゴシック"/>
      <family val="3"/>
      <charset val="128"/>
    </font>
    <font>
      <b/>
      <sz val="12"/>
      <color rgb="FFFF0000"/>
      <name val="ＭＳ Ｐゴシック"/>
      <family val="3"/>
      <charset val="128"/>
    </font>
    <font>
      <b/>
      <sz val="10"/>
      <color theme="1"/>
      <name val="ＭＳ Ｐゴシック"/>
      <family val="3"/>
      <charset val="128"/>
    </font>
    <font>
      <b/>
      <sz val="11"/>
      <color rgb="FFFF0000"/>
      <name val="ＭＳ Ｐゴシック"/>
      <family val="3"/>
      <charset val="128"/>
    </font>
    <font>
      <sz val="14"/>
      <color rgb="FFFF0000"/>
      <name val="ＭＳ Ｐゴシック"/>
      <family val="3"/>
      <charset val="128"/>
    </font>
    <font>
      <b/>
      <u/>
      <sz val="11"/>
      <color rgb="FFFF0000"/>
      <name val="ＭＳ Ｐゴシック"/>
      <family val="3"/>
      <charset val="128"/>
    </font>
    <font>
      <b/>
      <sz val="11"/>
      <name val="ＭＳ Ｐゴシック"/>
      <family val="3"/>
      <charset val="128"/>
    </font>
    <font>
      <sz val="28"/>
      <color theme="1"/>
      <name val="ＭＳ Ｐゴシック"/>
      <family val="3"/>
      <charset val="128"/>
    </font>
    <font>
      <sz val="14"/>
      <color theme="1"/>
      <name val="游ゴシック"/>
      <family val="2"/>
      <charset val="128"/>
      <scheme val="minor"/>
    </font>
    <font>
      <b/>
      <sz val="14"/>
      <color theme="1"/>
      <name val="游ゴシック"/>
      <family val="3"/>
      <charset val="128"/>
      <scheme val="minor"/>
    </font>
    <font>
      <sz val="14"/>
      <color rgb="FFFF0000"/>
      <name val="游ゴシック"/>
      <family val="3"/>
      <charset val="128"/>
      <scheme val="minor"/>
    </font>
    <font>
      <b/>
      <sz val="14"/>
      <color rgb="FF7030A0"/>
      <name val="游ゴシック"/>
      <family val="3"/>
      <charset val="128"/>
    </font>
    <font>
      <sz val="14"/>
      <color theme="1"/>
      <name val="游ゴシック"/>
      <family val="3"/>
      <charset val="128"/>
    </font>
    <font>
      <sz val="14"/>
      <color rgb="FF7030A0"/>
      <name val="游ゴシック"/>
      <family val="3"/>
      <charset val="128"/>
      <scheme val="minor"/>
    </font>
    <font>
      <b/>
      <sz val="14"/>
      <color rgb="FFFF0000"/>
      <name val="游ゴシック"/>
      <family val="3"/>
      <charset val="128"/>
      <scheme val="minor"/>
    </font>
    <font>
      <b/>
      <sz val="14"/>
      <name val="游ゴシック"/>
      <family val="3"/>
      <charset val="128"/>
      <scheme val="minor"/>
    </font>
    <font>
      <b/>
      <sz val="14"/>
      <color rgb="FFFF0000"/>
      <name val="游ゴシック"/>
      <family val="3"/>
      <charset val="128"/>
    </font>
    <font>
      <sz val="14"/>
      <color theme="1"/>
      <name val="游ゴシック"/>
      <family val="3"/>
      <charset val="128"/>
      <scheme val="minor"/>
    </font>
    <font>
      <sz val="14"/>
      <color rgb="FFFF0000"/>
      <name val="游ゴシック"/>
      <family val="2"/>
      <charset val="128"/>
      <scheme val="minor"/>
    </font>
    <font>
      <b/>
      <sz val="12"/>
      <color theme="1"/>
      <name val="游ゴシック"/>
      <family val="3"/>
      <charset val="128"/>
      <scheme val="minor"/>
    </font>
    <font>
      <sz val="10"/>
      <color theme="1"/>
      <name val="游ゴシック"/>
      <family val="2"/>
      <charset val="128"/>
      <scheme val="minor"/>
    </font>
    <font>
      <b/>
      <sz val="11"/>
      <color theme="1"/>
      <name val="ＭＳ 明朝"/>
      <family val="1"/>
      <charset val="128"/>
    </font>
    <font>
      <b/>
      <u/>
      <sz val="16"/>
      <color theme="1"/>
      <name val="ＭＳ Ｐゴシック"/>
      <family val="3"/>
      <charset val="128"/>
    </font>
    <font>
      <sz val="12"/>
      <color theme="1"/>
      <name val="ＭＳ Ｐ明朝"/>
      <family val="1"/>
      <charset val="128"/>
    </font>
    <font>
      <sz val="12"/>
      <color theme="1"/>
      <name val="游ゴシック"/>
      <family val="2"/>
      <charset val="128"/>
      <scheme val="minor"/>
    </font>
    <font>
      <sz val="11"/>
      <name val="游ゴシック"/>
      <family val="3"/>
      <charset val="128"/>
      <scheme val="minor"/>
    </font>
    <font>
      <b/>
      <sz val="14"/>
      <color rgb="FFFF0000"/>
      <name val="ＭＳ Ｐゴシック"/>
      <family val="3"/>
      <charset val="128"/>
    </font>
    <font>
      <b/>
      <sz val="8"/>
      <color rgb="FFFF0000"/>
      <name val="ＭＳ Ｐゴシック"/>
      <family val="3"/>
      <charset val="128"/>
    </font>
    <font>
      <b/>
      <sz val="11"/>
      <color rgb="FFFF0000"/>
      <name val="游ゴシック"/>
      <family val="3"/>
      <charset val="128"/>
      <scheme val="minor"/>
    </font>
    <font>
      <b/>
      <sz val="11"/>
      <name val="游ゴシック"/>
      <family val="3"/>
      <charset val="128"/>
      <scheme val="minor"/>
    </font>
    <font>
      <b/>
      <sz val="18"/>
      <color theme="0"/>
      <name val="ＭＳ Ｐゴシック"/>
      <family val="3"/>
      <charset val="128"/>
    </font>
    <font>
      <sz val="12"/>
      <name val="ＭＳ Ｐゴシック"/>
      <family val="3"/>
      <charset val="128"/>
    </font>
    <font>
      <b/>
      <sz val="12"/>
      <name val="ＭＳ Ｐゴシック"/>
      <family val="3"/>
      <charset val="128"/>
    </font>
    <font>
      <b/>
      <u/>
      <sz val="12"/>
      <color theme="1"/>
      <name val="ＭＳ Ｐゴシック"/>
      <family val="3"/>
      <charset val="128"/>
    </font>
    <font>
      <b/>
      <u/>
      <sz val="12"/>
      <name val="ＭＳ Ｐゴシック"/>
      <family val="3"/>
      <charset val="128"/>
    </font>
    <font>
      <sz val="11"/>
      <color rgb="FFFF0000"/>
      <name val="ＭＳ Ｐ明朝"/>
      <family val="1"/>
      <charset val="128"/>
    </font>
    <font>
      <b/>
      <sz val="12"/>
      <color theme="1"/>
      <name val="ＭＳ Ｐ明朝"/>
      <family val="1"/>
      <charset val="128"/>
    </font>
    <font>
      <b/>
      <u/>
      <sz val="12"/>
      <color theme="1"/>
      <name val="ＭＳ Ｐ明朝"/>
      <family val="1"/>
      <charset val="128"/>
    </font>
    <font>
      <b/>
      <sz val="10"/>
      <color theme="1"/>
      <name val="ＭＳ Ｐ明朝"/>
      <family val="1"/>
      <charset val="128"/>
    </font>
    <font>
      <b/>
      <sz val="8"/>
      <color theme="1"/>
      <name val="ＭＳ Ｐ明朝"/>
      <family val="1"/>
      <charset val="128"/>
    </font>
    <font>
      <b/>
      <u/>
      <sz val="14"/>
      <color theme="1"/>
      <name val="游ゴシック"/>
      <family val="3"/>
      <charset val="128"/>
      <scheme val="minor"/>
    </font>
    <font>
      <b/>
      <u/>
      <sz val="14"/>
      <name val="ＭＳ Ｐゴシック"/>
      <family val="3"/>
      <charset val="128"/>
    </font>
    <font>
      <b/>
      <u/>
      <sz val="11"/>
      <name val="ＭＳ Ｐゴシック"/>
      <family val="3"/>
      <charset val="128"/>
    </font>
    <font>
      <b/>
      <u/>
      <sz val="20"/>
      <color theme="1"/>
      <name val="游ゴシック"/>
      <family val="3"/>
      <charset val="128"/>
      <scheme val="minor"/>
    </font>
    <font>
      <sz val="13"/>
      <color theme="1"/>
      <name val="ＭＳ Ｐゴシック"/>
      <family val="3"/>
      <charset val="128"/>
    </font>
    <font>
      <u/>
      <sz val="8"/>
      <color theme="1"/>
      <name val="ＭＳ Ｐゴシック"/>
      <family val="3"/>
      <charset val="128"/>
    </font>
    <font>
      <u/>
      <sz val="11"/>
      <color theme="10"/>
      <name val="游ゴシック"/>
      <family val="2"/>
      <charset val="128"/>
      <scheme val="minor"/>
    </font>
    <font>
      <b/>
      <sz val="12"/>
      <name val="ＭＳ ゴシック"/>
      <family val="3"/>
      <charset val="128"/>
    </font>
    <font>
      <b/>
      <sz val="13"/>
      <color theme="1"/>
      <name val="ＭＳ Ｐゴシック"/>
      <family val="3"/>
      <charset val="128"/>
    </font>
    <font>
      <b/>
      <sz val="16"/>
      <color rgb="FFFF0000"/>
      <name val="游ゴシック"/>
      <family val="3"/>
      <charset val="128"/>
      <scheme val="minor"/>
    </font>
    <font>
      <b/>
      <sz val="14"/>
      <color rgb="FF7030A0"/>
      <name val="游ゴシック"/>
      <family val="2"/>
      <charset val="128"/>
      <scheme val="minor"/>
    </font>
    <font>
      <b/>
      <u/>
      <sz val="11"/>
      <color rgb="FF7030A0"/>
      <name val="ＭＳ Ｐゴシック"/>
      <family val="3"/>
      <charset val="128"/>
    </font>
    <font>
      <u/>
      <sz val="14"/>
      <name val="游ゴシック"/>
      <family val="2"/>
      <charset val="128"/>
      <scheme val="minor"/>
    </font>
    <font>
      <b/>
      <sz val="14"/>
      <color theme="0"/>
      <name val="游ゴシック"/>
      <family val="3"/>
      <charset val="128"/>
      <scheme val="minor"/>
    </font>
    <font>
      <b/>
      <sz val="16"/>
      <name val="游ゴシック"/>
      <family val="3"/>
      <charset val="128"/>
      <scheme val="minor"/>
    </font>
    <font>
      <sz val="14"/>
      <name val="游ゴシック"/>
      <family val="3"/>
      <charset val="128"/>
      <scheme val="minor"/>
    </font>
    <font>
      <b/>
      <u/>
      <sz val="14"/>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sz val="12"/>
      <color rgb="FFFF0000"/>
      <name val="游ゴシック"/>
      <family val="3"/>
      <charset val="128"/>
      <scheme val="minor"/>
    </font>
    <font>
      <u/>
      <sz val="28"/>
      <color theme="1"/>
      <name val="ＭＳ Ｐゴシック"/>
      <family val="3"/>
      <charset val="128"/>
    </font>
    <font>
      <u/>
      <sz val="11"/>
      <color theme="1"/>
      <name val="ＭＳ Ｐゴシック"/>
      <family val="3"/>
      <charset val="128"/>
    </font>
    <font>
      <b/>
      <u/>
      <sz val="20"/>
      <color rgb="FFFF0000"/>
      <name val="游ゴシック"/>
      <family val="2"/>
      <charset val="128"/>
      <scheme val="minor"/>
    </font>
    <font>
      <b/>
      <u/>
      <sz val="20"/>
      <color rgb="FFFF0000"/>
      <name val="ＭＳ Ｐゴシック"/>
      <family val="3"/>
      <charset val="128"/>
    </font>
    <font>
      <sz val="18"/>
      <color theme="8" tint="0.39997558519241921"/>
      <name val="ＭＳ Ｐゴシック"/>
      <family val="3"/>
      <charset val="128"/>
    </font>
    <font>
      <b/>
      <u/>
      <sz val="16"/>
      <name val="ＭＳ Ｐゴシック"/>
      <family val="3"/>
      <charset val="128"/>
    </font>
  </fonts>
  <fills count="23">
    <fill>
      <patternFill patternType="none"/>
    </fill>
    <fill>
      <patternFill patternType="gray125"/>
    </fill>
    <fill>
      <patternFill patternType="gray0625">
        <bgColor rgb="FFFFFF00"/>
      </patternFill>
    </fill>
    <fill>
      <patternFill patternType="solid">
        <fgColor rgb="FF9DFB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gray0625">
        <bgColor theme="0"/>
      </patternFill>
    </fill>
    <fill>
      <patternFill patternType="gray0625"/>
    </fill>
    <fill>
      <patternFill patternType="solid">
        <fgColor rgb="FFFCFFC5"/>
        <bgColor indexed="64"/>
      </patternFill>
    </fill>
    <fill>
      <patternFill patternType="solid">
        <fgColor rgb="FFD1F3FF"/>
        <bgColor indexed="64"/>
      </patternFill>
    </fill>
    <fill>
      <patternFill patternType="solid">
        <fgColor rgb="FFBAFECA"/>
        <bgColor indexed="64"/>
      </patternFill>
    </fill>
    <fill>
      <patternFill patternType="solid">
        <fgColor theme="7" tint="0.59999389629810485"/>
        <bgColor indexed="64"/>
      </patternFill>
    </fill>
    <fill>
      <patternFill patternType="solid">
        <fgColor rgb="FFFFFFE1"/>
        <bgColor indexed="64"/>
      </patternFill>
    </fill>
    <fill>
      <patternFill patternType="solid">
        <fgColor theme="8" tint="0.79998168889431442"/>
        <bgColor indexed="64"/>
      </patternFill>
    </fill>
    <fill>
      <patternFill patternType="lightGray"/>
    </fill>
    <fill>
      <patternFill patternType="solid">
        <fgColor theme="9" tint="0.79998168889431442"/>
        <bgColor indexed="64"/>
      </patternFill>
    </fill>
    <fill>
      <patternFill patternType="solid">
        <fgColor theme="9" tint="0.59999389629810485"/>
        <bgColor indexed="64"/>
      </patternFill>
    </fill>
    <fill>
      <patternFill patternType="solid">
        <fgColor rgb="FFFFDDFF"/>
        <bgColor indexed="64"/>
      </patternFill>
    </fill>
    <fill>
      <patternFill patternType="solid">
        <fgColor rgb="FFFFC000"/>
        <bgColor indexed="64"/>
      </patternFill>
    </fill>
    <fill>
      <patternFill patternType="solid">
        <fgColor rgb="FF28ED0D"/>
        <bgColor indexed="64"/>
      </patternFill>
    </fill>
    <fill>
      <patternFill patternType="solid">
        <fgColor rgb="FFF9FCBA"/>
        <bgColor indexed="64"/>
      </patternFill>
    </fill>
    <fill>
      <patternFill patternType="solid">
        <fgColor rgb="FFFBFEBE"/>
        <bgColor indexed="64"/>
      </patternFill>
    </fill>
  </fills>
  <borders count="17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medium">
        <color rgb="FFFF0000"/>
      </left>
      <right style="thin">
        <color indexed="64"/>
      </right>
      <top style="thin">
        <color indexed="64"/>
      </top>
      <bottom style="thin">
        <color indexed="64"/>
      </bottom>
      <diagonal/>
    </border>
    <border>
      <left/>
      <right style="thin">
        <color auto="1"/>
      </right>
      <top style="thin">
        <color auto="1"/>
      </top>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hair">
        <color indexed="64"/>
      </right>
      <top style="medium">
        <color indexed="64"/>
      </top>
      <bottom style="hair">
        <color indexed="64"/>
      </bottom>
      <diagonal/>
    </border>
    <border>
      <left style="double">
        <color indexed="64"/>
      </left>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double">
        <color indexed="64"/>
      </right>
      <top style="hair">
        <color indexed="64"/>
      </top>
      <bottom style="hair">
        <color indexed="64"/>
      </bottom>
      <diagonal/>
    </border>
    <border>
      <left/>
      <right style="double">
        <color indexed="64"/>
      </right>
      <top/>
      <bottom style="medium">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medium">
        <color indexed="64"/>
      </left>
      <right/>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top/>
      <bottom/>
      <diagonal/>
    </border>
    <border>
      <left/>
      <right style="medium">
        <color rgb="FFFF0000"/>
      </right>
      <top style="thin">
        <color indexed="64"/>
      </top>
      <bottom style="thin">
        <color indexed="64"/>
      </bottom>
      <diagonal/>
    </border>
    <border>
      <left style="thin">
        <color indexed="64"/>
      </left>
      <right style="medium">
        <color rgb="FFFF0000"/>
      </right>
      <top/>
      <bottom style="thin">
        <color indexed="64"/>
      </bottom>
      <diagonal/>
    </border>
    <border>
      <left/>
      <right style="medium">
        <color rgb="FFFF0000"/>
      </right>
      <top/>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thin">
        <color indexed="64"/>
      </bottom>
      <diagonal/>
    </border>
    <border>
      <left style="thin">
        <color indexed="64"/>
      </left>
      <right style="thin">
        <color indexed="64"/>
      </right>
      <top style="thin">
        <color indexed="64"/>
      </top>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dotted">
        <color indexed="64"/>
      </left>
      <right style="dotted">
        <color indexed="64"/>
      </right>
      <top style="dotted">
        <color indexed="64"/>
      </top>
      <bottom/>
      <diagonal/>
    </border>
    <border>
      <left style="medium">
        <color rgb="FFFF0000"/>
      </left>
      <right style="medium">
        <color indexed="64"/>
      </right>
      <top style="medium">
        <color rgb="FFFF0000"/>
      </top>
      <bottom style="medium">
        <color indexed="64"/>
      </bottom>
      <diagonal/>
    </border>
    <border>
      <left style="medium">
        <color indexed="64"/>
      </left>
      <right style="medium">
        <color indexed="64"/>
      </right>
      <top style="medium">
        <color rgb="FFFF0000"/>
      </top>
      <bottom style="medium">
        <color indexed="64"/>
      </bottom>
      <diagonal/>
    </border>
    <border>
      <left style="medium">
        <color indexed="64"/>
      </left>
      <right style="medium">
        <color rgb="FFFF0000"/>
      </right>
      <top style="medium">
        <color rgb="FFFF0000"/>
      </top>
      <bottom style="medium">
        <color indexed="64"/>
      </bottom>
      <diagonal/>
    </border>
    <border>
      <left style="medium">
        <color rgb="FFFF0000"/>
      </left>
      <right style="medium">
        <color indexed="64"/>
      </right>
      <top style="medium">
        <color indexed="64"/>
      </top>
      <bottom style="medium">
        <color indexed="64"/>
      </bottom>
      <diagonal/>
    </border>
    <border>
      <left style="medium">
        <color indexed="64"/>
      </left>
      <right style="medium">
        <color rgb="FFFF0000"/>
      </right>
      <top style="medium">
        <color indexed="64"/>
      </top>
      <bottom style="medium">
        <color indexed="64"/>
      </bottom>
      <diagonal/>
    </border>
    <border>
      <left style="medium">
        <color rgb="FFFF0000"/>
      </left>
      <right style="medium">
        <color indexed="64"/>
      </right>
      <top style="medium">
        <color indexed="64"/>
      </top>
      <bottom style="medium">
        <color rgb="FFFF0000"/>
      </bottom>
      <diagonal/>
    </border>
    <border>
      <left style="medium">
        <color indexed="64"/>
      </left>
      <right style="medium">
        <color indexed="64"/>
      </right>
      <top style="medium">
        <color indexed="64"/>
      </top>
      <bottom style="medium">
        <color rgb="FFFF0000"/>
      </bottom>
      <diagonal/>
    </border>
    <border>
      <left style="medium">
        <color indexed="64"/>
      </left>
      <right style="medium">
        <color rgb="FFFF0000"/>
      </right>
      <top style="medium">
        <color indexed="64"/>
      </top>
      <bottom style="medium">
        <color rgb="FFFF0000"/>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double">
        <color indexed="64"/>
      </right>
      <top style="medium">
        <color indexed="64"/>
      </top>
      <bottom style="thin">
        <color indexed="64"/>
      </bottom>
      <diagonal/>
    </border>
    <border>
      <left style="hair">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right style="hair">
        <color indexed="64"/>
      </right>
      <top/>
      <bottom style="medium">
        <color indexed="64"/>
      </bottom>
      <diagonal/>
    </border>
    <border>
      <left style="thin">
        <color indexed="64"/>
      </left>
      <right style="medium">
        <color indexed="64"/>
      </right>
      <top/>
      <bottom style="medium">
        <color indexed="64"/>
      </bottom>
      <diagonal/>
    </border>
    <border>
      <left/>
      <right/>
      <top/>
      <bottom style="mediumDashDotDot">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hair">
        <color indexed="64"/>
      </bottom>
      <diagonal/>
    </border>
    <border>
      <left style="double">
        <color indexed="64"/>
      </left>
      <right/>
      <top style="thin">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double">
        <color indexed="64"/>
      </bottom>
      <diagonal/>
    </border>
    <border>
      <left/>
      <right style="double">
        <color indexed="64"/>
      </right>
      <top style="thin">
        <color indexed="64"/>
      </top>
      <bottom style="hair">
        <color indexed="64"/>
      </bottom>
      <diagonal/>
    </border>
    <border>
      <left/>
      <right/>
      <top/>
      <bottom style="mediumDashed">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diagonal/>
    </border>
    <border>
      <left style="medium">
        <color rgb="FFFF0000"/>
      </left>
      <right/>
      <top style="medium">
        <color rgb="FFFF0000"/>
      </top>
      <bottom style="thin">
        <color indexed="64"/>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style="thin">
        <color indexed="64"/>
      </left>
      <right style="hair">
        <color indexed="64"/>
      </right>
      <top style="medium">
        <color rgb="FFFF0000"/>
      </top>
      <bottom style="thin">
        <color indexed="64"/>
      </bottom>
      <diagonal/>
    </border>
    <border>
      <left style="hair">
        <color indexed="64"/>
      </left>
      <right style="hair">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medium">
        <color rgb="FFFF0000"/>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style="thin">
        <color indexed="64"/>
      </left>
      <right style="hair">
        <color indexed="64"/>
      </right>
      <top style="thin">
        <color indexed="64"/>
      </top>
      <bottom style="medium">
        <color rgb="FFFF0000"/>
      </bottom>
      <diagonal/>
    </border>
    <border>
      <left style="hair">
        <color indexed="64"/>
      </left>
      <right style="hair">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00B0F0"/>
      </left>
      <right/>
      <top style="medium">
        <color rgb="FF00B0F0"/>
      </top>
      <bottom/>
      <diagonal/>
    </border>
    <border>
      <left/>
      <right/>
      <top style="medium">
        <color rgb="FF00B0F0"/>
      </top>
      <bottom/>
      <diagonal/>
    </border>
    <border>
      <left style="thin">
        <color indexed="64"/>
      </left>
      <right style="thin">
        <color indexed="64"/>
      </right>
      <top style="medium">
        <color rgb="FF00B0F0"/>
      </top>
      <bottom style="thin">
        <color indexed="64"/>
      </bottom>
      <diagonal/>
    </border>
    <border>
      <left style="thin">
        <color indexed="64"/>
      </left>
      <right style="medium">
        <color rgb="FF00B0F0"/>
      </right>
      <top style="medium">
        <color rgb="FF00B0F0"/>
      </top>
      <bottom style="thin">
        <color indexed="64"/>
      </bottom>
      <diagonal/>
    </border>
    <border>
      <left style="medium">
        <color rgb="FF00B0F0"/>
      </left>
      <right/>
      <top style="thin">
        <color indexed="64"/>
      </top>
      <bottom style="thin">
        <color indexed="64"/>
      </bottom>
      <diagonal/>
    </border>
    <border>
      <left/>
      <right style="medium">
        <color rgb="FF00B0F0"/>
      </right>
      <top style="thin">
        <color indexed="64"/>
      </top>
      <bottom style="thin">
        <color indexed="64"/>
      </bottom>
      <diagonal/>
    </border>
    <border>
      <left style="medium">
        <color rgb="FF00B0F0"/>
      </left>
      <right/>
      <top style="thin">
        <color indexed="64"/>
      </top>
      <bottom style="medium">
        <color indexed="64"/>
      </bottom>
      <diagonal/>
    </border>
    <border>
      <left style="thin">
        <color indexed="64"/>
      </left>
      <right style="medium">
        <color rgb="FF00B0F0"/>
      </right>
      <top/>
      <bottom style="medium">
        <color indexed="64"/>
      </bottom>
      <diagonal/>
    </border>
    <border>
      <left style="medium">
        <color rgb="FF00B0F0"/>
      </left>
      <right/>
      <top style="medium">
        <color indexed="64"/>
      </top>
      <bottom/>
      <diagonal/>
    </border>
    <border>
      <left/>
      <right style="medium">
        <color rgb="FF00B0F0"/>
      </right>
      <top style="medium">
        <color indexed="64"/>
      </top>
      <bottom/>
      <diagonal/>
    </border>
    <border>
      <left style="medium">
        <color rgb="FF00B0F0"/>
      </left>
      <right style="thin">
        <color indexed="64"/>
      </right>
      <top style="thin">
        <color indexed="64"/>
      </top>
      <bottom style="thin">
        <color indexed="64"/>
      </bottom>
      <diagonal/>
    </border>
    <border>
      <left/>
      <right style="medium">
        <color rgb="FF00B0F0"/>
      </right>
      <top style="thin">
        <color indexed="64"/>
      </top>
      <bottom/>
      <diagonal/>
    </border>
    <border>
      <left/>
      <right style="medium">
        <color rgb="FF00B0F0"/>
      </right>
      <top style="medium">
        <color rgb="FFFF0000"/>
      </top>
      <bottom style="thin">
        <color indexed="64"/>
      </bottom>
      <diagonal/>
    </border>
    <border>
      <left style="medium">
        <color rgb="FF00B0F0"/>
      </left>
      <right/>
      <top/>
      <bottom/>
      <diagonal/>
    </border>
    <border>
      <left/>
      <right style="medium">
        <color rgb="FF00B0F0"/>
      </right>
      <top/>
      <bottom/>
      <diagonal/>
    </border>
    <border>
      <left style="hair">
        <color indexed="64"/>
      </left>
      <right style="medium">
        <color rgb="FF00B0F0"/>
      </right>
      <top style="thin">
        <color indexed="64"/>
      </top>
      <bottom style="thin">
        <color indexed="64"/>
      </bottom>
      <diagonal/>
    </border>
    <border>
      <left/>
      <right style="medium">
        <color rgb="FF00B0F0"/>
      </right>
      <top style="thin">
        <color indexed="64"/>
      </top>
      <bottom style="medium">
        <color rgb="FFFF0000"/>
      </bottom>
      <diagonal/>
    </border>
    <border>
      <left style="thin">
        <color indexed="64"/>
      </left>
      <right style="medium">
        <color rgb="FF00B0F0"/>
      </right>
      <top style="thin">
        <color indexed="64"/>
      </top>
      <bottom style="thin">
        <color indexed="64"/>
      </bottom>
      <diagonal/>
    </border>
    <border>
      <left style="medium">
        <color rgb="FF00B0F0"/>
      </left>
      <right/>
      <top/>
      <bottom style="medium">
        <color rgb="FF00B0F0"/>
      </bottom>
      <diagonal/>
    </border>
    <border>
      <left/>
      <right/>
      <top/>
      <bottom style="medium">
        <color rgb="FF00B0F0"/>
      </bottom>
      <diagonal/>
    </border>
    <border>
      <left/>
      <right style="thin">
        <color indexed="64"/>
      </right>
      <top/>
      <bottom style="medium">
        <color rgb="FF00B0F0"/>
      </bottom>
      <diagonal/>
    </border>
    <border>
      <left style="thin">
        <color indexed="64"/>
      </left>
      <right/>
      <top/>
      <bottom style="medium">
        <color rgb="FF00B0F0"/>
      </bottom>
      <diagonal/>
    </border>
    <border>
      <left/>
      <right style="medium">
        <color indexed="64"/>
      </right>
      <top/>
      <bottom style="medium">
        <color rgb="FF00B0F0"/>
      </bottom>
      <diagonal/>
    </border>
    <border>
      <left style="medium">
        <color indexed="64"/>
      </left>
      <right/>
      <top/>
      <bottom style="medium">
        <color rgb="FF00B0F0"/>
      </bottom>
      <diagonal/>
    </border>
    <border>
      <left/>
      <right style="medium">
        <color rgb="FF00B0F0"/>
      </right>
      <top/>
      <bottom style="medium">
        <color rgb="FF00B0F0"/>
      </bottom>
      <diagonal/>
    </border>
    <border>
      <left style="thin">
        <color indexed="64"/>
      </left>
      <right style="medium">
        <color rgb="FF00B0F0"/>
      </right>
      <top/>
      <bottom style="thin">
        <color indexed="64"/>
      </bottom>
      <diagonal/>
    </border>
    <border>
      <left style="medium">
        <color rgb="FF00B0F0"/>
      </left>
      <right/>
      <top/>
      <bottom style="thin">
        <color indexed="64"/>
      </bottom>
      <diagonal/>
    </border>
    <border>
      <left style="medium">
        <color rgb="FF00B0F0"/>
      </left>
      <right style="thin">
        <color indexed="64"/>
      </right>
      <top/>
      <bottom style="thin">
        <color indexed="64"/>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style="medium">
        <color rgb="FF00B0F0"/>
      </right>
      <top style="medium">
        <color rgb="FF00B0F0"/>
      </top>
      <bottom style="medium">
        <color rgb="FF00B0F0"/>
      </bottom>
      <diagonal/>
    </border>
  </borders>
  <cellStyleXfs count="2">
    <xf numFmtId="0" fontId="0" fillId="0" borderId="0">
      <alignment vertical="center"/>
    </xf>
    <xf numFmtId="0" fontId="2" fillId="0" borderId="0" applyNumberFormat="0" applyFont="0" applyFill="0" applyBorder="0" applyAlignment="0" applyProtection="0">
      <alignment vertical="top"/>
    </xf>
  </cellStyleXfs>
  <cellXfs count="69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2" xfId="0" applyFont="1" applyBorder="1">
      <alignment vertical="center"/>
    </xf>
    <xf numFmtId="0" fontId="4" fillId="0" borderId="0" xfId="0" applyFont="1" applyAlignment="1">
      <alignment horizontal="center" vertical="center"/>
    </xf>
    <xf numFmtId="0" fontId="6" fillId="0" borderId="0" xfId="0" applyFont="1">
      <alignment vertical="center"/>
    </xf>
    <xf numFmtId="0" fontId="7" fillId="0" borderId="0" xfId="0" applyFont="1" applyAlignment="1">
      <alignment vertical="center" wrapText="1"/>
    </xf>
    <xf numFmtId="0" fontId="7" fillId="0" borderId="0" xfId="0" applyFont="1">
      <alignment vertical="center"/>
    </xf>
    <xf numFmtId="0" fontId="10" fillId="0" borderId="28"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xf>
    <xf numFmtId="0" fontId="3" fillId="0" borderId="22" xfId="0" applyFont="1" applyBorder="1" applyAlignment="1">
      <alignment horizontal="center" vertical="center"/>
    </xf>
    <xf numFmtId="0" fontId="13" fillId="0" borderId="0" xfId="1" applyNumberFormat="1" applyFont="1" applyFill="1" applyBorder="1" applyAlignment="1" applyProtection="1">
      <alignment vertical="top"/>
    </xf>
    <xf numFmtId="0" fontId="13" fillId="0" borderId="0" xfId="1" applyNumberFormat="1" applyFont="1" applyFill="1" applyBorder="1" applyAlignment="1" applyProtection="1">
      <alignment horizontal="right" vertical="top"/>
    </xf>
    <xf numFmtId="0" fontId="14" fillId="0" borderId="0" xfId="0" applyFont="1" applyAlignment="1">
      <alignment horizontal="center" vertical="center"/>
    </xf>
    <xf numFmtId="0" fontId="15" fillId="0" borderId="22" xfId="1" applyNumberFormat="1" applyFont="1" applyFill="1" applyBorder="1" applyAlignment="1" applyProtection="1">
      <alignment vertical="top"/>
    </xf>
    <xf numFmtId="0" fontId="16" fillId="0" borderId="22" xfId="1" applyNumberFormat="1" applyFont="1" applyFill="1" applyBorder="1" applyAlignment="1" applyProtection="1">
      <alignment vertical="top"/>
    </xf>
    <xf numFmtId="0" fontId="14" fillId="0" borderId="0" xfId="0" applyFont="1">
      <alignment vertical="center"/>
    </xf>
    <xf numFmtId="0" fontId="17" fillId="0" borderId="15" xfId="1" applyNumberFormat="1" applyFont="1" applyFill="1" applyBorder="1" applyAlignment="1" applyProtection="1">
      <alignment horizontal="left" vertical="top"/>
    </xf>
    <xf numFmtId="0" fontId="16" fillId="0" borderId="16" xfId="1" applyNumberFormat="1" applyFont="1" applyFill="1" applyBorder="1" applyAlignment="1" applyProtection="1">
      <alignment vertical="top"/>
    </xf>
    <xf numFmtId="0" fontId="18" fillId="0" borderId="0" xfId="0" applyFont="1">
      <alignment vertical="center"/>
    </xf>
    <xf numFmtId="0" fontId="26" fillId="0" borderId="0" xfId="0" applyFont="1">
      <alignment vertical="center"/>
    </xf>
    <xf numFmtId="0" fontId="14" fillId="0" borderId="13" xfId="0" applyFont="1" applyBorder="1" applyAlignment="1">
      <alignment horizontal="center" vertical="center"/>
    </xf>
    <xf numFmtId="0" fontId="22" fillId="5" borderId="23" xfId="0" applyFont="1" applyFill="1" applyBorder="1" applyAlignment="1">
      <alignment horizontal="center" vertical="center"/>
    </xf>
    <xf numFmtId="0" fontId="14" fillId="0" borderId="17" xfId="0" applyFont="1" applyBorder="1">
      <alignment vertical="center"/>
    </xf>
    <xf numFmtId="0" fontId="22" fillId="0" borderId="17" xfId="0" applyFont="1" applyBorder="1" applyAlignment="1">
      <alignment horizontal="center" vertical="center"/>
    </xf>
    <xf numFmtId="0" fontId="14" fillId="0" borderId="14" xfId="0" applyFont="1" applyBorder="1">
      <alignment vertical="center"/>
    </xf>
    <xf numFmtId="0" fontId="14" fillId="0" borderId="21" xfId="0" applyFont="1" applyBorder="1" applyAlignment="1">
      <alignment horizontal="center" vertical="center"/>
    </xf>
    <xf numFmtId="0" fontId="18" fillId="0" borderId="17" xfId="0" applyFont="1" applyBorder="1" applyAlignment="1">
      <alignment horizontal="center" vertical="center"/>
    </xf>
    <xf numFmtId="0" fontId="18" fillId="0" borderId="14" xfId="0" applyFont="1" applyBorder="1" applyAlignment="1">
      <alignment horizontal="center" vertical="center"/>
    </xf>
    <xf numFmtId="0" fontId="14" fillId="0" borderId="19" xfId="0" applyFont="1" applyBorder="1" applyAlignment="1">
      <alignment horizontal="center" vertical="center"/>
    </xf>
    <xf numFmtId="0" fontId="18" fillId="0" borderId="18" xfId="0" applyFont="1" applyBorder="1" applyAlignment="1">
      <alignment horizontal="center" vertical="center"/>
    </xf>
    <xf numFmtId="0" fontId="18" fillId="0" borderId="0" xfId="0" applyFont="1" applyAlignment="1">
      <alignment horizontal="center" vertical="center"/>
    </xf>
    <xf numFmtId="0" fontId="14" fillId="0" borderId="16" xfId="0" applyFont="1" applyBorder="1" applyAlignment="1">
      <alignment horizontal="center" vertical="center"/>
    </xf>
    <xf numFmtId="0" fontId="24" fillId="0" borderId="22" xfId="0" applyFont="1" applyBorder="1" applyAlignment="1">
      <alignment horizontal="center" vertical="center"/>
    </xf>
    <xf numFmtId="0" fontId="18" fillId="0" borderId="22" xfId="0" applyFont="1" applyBorder="1" applyAlignment="1">
      <alignment horizontal="center" vertical="center"/>
    </xf>
    <xf numFmtId="0" fontId="14" fillId="0" borderId="0" xfId="0" applyFont="1" applyAlignment="1">
      <alignment horizontal="right" vertical="center"/>
    </xf>
    <xf numFmtId="0" fontId="25" fillId="0" borderId="0" xfId="0" applyFont="1" applyAlignment="1">
      <alignment horizontal="center" vertical="center"/>
    </xf>
    <xf numFmtId="0" fontId="22" fillId="0" borderId="23" xfId="0" applyFont="1" applyBorder="1" applyAlignment="1">
      <alignment horizontal="center" vertical="center"/>
    </xf>
    <xf numFmtId="0" fontId="18" fillId="0" borderId="0" xfId="0" applyFont="1" applyAlignment="1">
      <alignment horizontal="left" vertical="center"/>
    </xf>
    <xf numFmtId="0" fontId="41" fillId="0" borderId="0" xfId="0" applyFont="1">
      <alignment vertical="center"/>
    </xf>
    <xf numFmtId="0" fontId="14" fillId="9" borderId="31" xfId="0" applyFont="1" applyFill="1" applyBorder="1">
      <alignment vertical="center"/>
    </xf>
    <xf numFmtId="0" fontId="14" fillId="9" borderId="0" xfId="0" applyFont="1" applyFill="1" applyAlignment="1">
      <alignment vertical="center" wrapText="1"/>
    </xf>
    <xf numFmtId="0" fontId="14" fillId="10" borderId="0" xfId="0" applyFont="1" applyFill="1" applyAlignment="1">
      <alignment vertical="center" wrapText="1"/>
    </xf>
    <xf numFmtId="0" fontId="14" fillId="10" borderId="31" xfId="0" applyFont="1" applyFill="1" applyBorder="1">
      <alignment vertical="center"/>
    </xf>
    <xf numFmtId="0" fontId="14" fillId="0" borderId="15" xfId="0" applyFont="1" applyBorder="1" applyAlignment="1">
      <alignment horizontal="center" vertical="center"/>
    </xf>
    <xf numFmtId="0" fontId="18" fillId="0" borderId="21" xfId="0" applyFont="1" applyBorder="1" applyAlignment="1">
      <alignment horizontal="center" vertical="center"/>
    </xf>
    <xf numFmtId="0" fontId="32" fillId="0" borderId="5" xfId="0" applyFont="1" applyBorder="1" applyAlignment="1">
      <alignment horizontal="center" vertical="center" wrapText="1"/>
    </xf>
    <xf numFmtId="0" fontId="32" fillId="0" borderId="13" xfId="0" applyFont="1" applyBorder="1" applyAlignment="1">
      <alignment horizontal="center" vertical="center" wrapText="1"/>
    </xf>
    <xf numFmtId="0" fontId="23" fillId="0" borderId="0" xfId="0" applyFont="1">
      <alignment vertical="center"/>
    </xf>
    <xf numFmtId="0" fontId="50" fillId="0" borderId="0" xfId="0" applyFont="1">
      <alignment vertical="center"/>
    </xf>
    <xf numFmtId="0" fontId="52" fillId="0" borderId="0" xfId="0" applyFont="1">
      <alignment vertical="center"/>
    </xf>
    <xf numFmtId="0" fontId="53" fillId="12" borderId="0" xfId="0" applyFont="1" applyFill="1">
      <alignment vertical="center"/>
    </xf>
    <xf numFmtId="0" fontId="54" fillId="13" borderId="32" xfId="0" applyFont="1" applyFill="1" applyBorder="1" applyAlignment="1">
      <alignment horizontal="center" vertical="center" wrapText="1"/>
    </xf>
    <xf numFmtId="0" fontId="23" fillId="9" borderId="33" xfId="0" applyFont="1" applyFill="1" applyBorder="1" applyAlignment="1">
      <alignment horizontal="center" vertical="center"/>
    </xf>
    <xf numFmtId="0" fontId="18" fillId="0" borderId="33" xfId="0" applyFont="1" applyBorder="1" applyAlignment="1">
      <alignment horizontal="center" vertical="center"/>
    </xf>
    <xf numFmtId="9" fontId="23" fillId="11" borderId="33" xfId="0" applyNumberFormat="1" applyFont="1" applyFill="1" applyBorder="1" applyAlignment="1">
      <alignment horizontal="center" vertical="center"/>
    </xf>
    <xf numFmtId="0" fontId="23" fillId="9" borderId="34" xfId="0" applyFont="1" applyFill="1" applyBorder="1" applyAlignment="1">
      <alignment horizontal="center" vertical="center"/>
    </xf>
    <xf numFmtId="0" fontId="22" fillId="12" borderId="21" xfId="0" applyFont="1" applyFill="1" applyBorder="1" applyAlignment="1">
      <alignment horizontal="center" vertical="center"/>
    </xf>
    <xf numFmtId="0" fontId="24" fillId="0" borderId="21" xfId="0" applyFont="1" applyBorder="1" applyAlignment="1">
      <alignment horizontal="center" vertical="center"/>
    </xf>
    <xf numFmtId="0" fontId="22" fillId="9" borderId="21" xfId="0" applyFont="1" applyFill="1" applyBorder="1" applyAlignment="1">
      <alignment horizontal="center" vertical="center"/>
    </xf>
    <xf numFmtId="0" fontId="22" fillId="12" borderId="13" xfId="0" applyFont="1" applyFill="1" applyBorder="1" applyAlignment="1">
      <alignment horizontal="center" vertical="center"/>
    </xf>
    <xf numFmtId="0" fontId="18" fillId="0" borderId="13" xfId="0" applyFont="1" applyBorder="1" applyAlignment="1">
      <alignment horizontal="center" vertical="center"/>
    </xf>
    <xf numFmtId="0" fontId="24" fillId="0" borderId="13" xfId="0" applyFont="1" applyBorder="1" applyAlignment="1">
      <alignment horizontal="center" vertical="center"/>
    </xf>
    <xf numFmtId="0" fontId="22" fillId="9" borderId="13" xfId="0" applyFont="1" applyFill="1" applyBorder="1" applyAlignment="1">
      <alignment horizontal="center" vertical="center"/>
    </xf>
    <xf numFmtId="0" fontId="24" fillId="9" borderId="13" xfId="0" applyFont="1" applyFill="1" applyBorder="1" applyAlignment="1">
      <alignment horizontal="center" vertical="center"/>
    </xf>
    <xf numFmtId="0" fontId="55" fillId="0" borderId="13" xfId="0" applyFont="1" applyBorder="1" applyAlignment="1">
      <alignment horizontal="center" vertical="center"/>
    </xf>
    <xf numFmtId="0" fontId="24" fillId="11" borderId="13" xfId="0" applyFont="1" applyFill="1" applyBorder="1" applyAlignment="1">
      <alignment horizontal="center" vertical="center"/>
    </xf>
    <xf numFmtId="0" fontId="22" fillId="11" borderId="13" xfId="0" applyFont="1" applyFill="1" applyBorder="1" applyAlignment="1">
      <alignment horizontal="center" vertical="center"/>
    </xf>
    <xf numFmtId="0" fontId="14" fillId="0" borderId="14" xfId="0" applyFont="1" applyBorder="1" applyAlignment="1">
      <alignment horizontal="center" vertical="center"/>
    </xf>
    <xf numFmtId="0" fontId="14" fillId="0" borderId="14" xfId="0" applyFont="1" applyBorder="1" applyAlignment="1">
      <alignment horizontal="left" vertical="center"/>
    </xf>
    <xf numFmtId="0" fontId="44" fillId="0" borderId="0" xfId="0" applyFont="1">
      <alignment vertical="center"/>
    </xf>
    <xf numFmtId="0" fontId="43" fillId="0" borderId="0" xfId="0" applyFont="1">
      <alignment vertical="center"/>
    </xf>
    <xf numFmtId="0" fontId="14" fillId="0" borderId="22" xfId="0" applyFont="1" applyBorder="1">
      <alignment vertical="center"/>
    </xf>
    <xf numFmtId="0" fontId="14" fillId="6" borderId="0" xfId="0" applyFont="1" applyFill="1">
      <alignment vertical="center"/>
    </xf>
    <xf numFmtId="0" fontId="58" fillId="0" borderId="0" xfId="0" applyFont="1">
      <alignment vertical="center"/>
    </xf>
    <xf numFmtId="0" fontId="59" fillId="0" borderId="0" xfId="0" applyFont="1">
      <alignment vertical="center"/>
    </xf>
    <xf numFmtId="0" fontId="60" fillId="0" borderId="0" xfId="0" applyFont="1">
      <alignment vertical="center"/>
    </xf>
    <xf numFmtId="0" fontId="59" fillId="0" borderId="0" xfId="0" applyFont="1" applyAlignment="1">
      <alignment horizontal="right" vertical="center"/>
    </xf>
    <xf numFmtId="0" fontId="0" fillId="0" borderId="13" xfId="0" applyBorder="1" applyAlignment="1">
      <alignment horizontal="center" vertical="center"/>
    </xf>
    <xf numFmtId="0" fontId="62" fillId="0" borderId="0" xfId="0" applyFont="1">
      <alignment vertical="center"/>
    </xf>
    <xf numFmtId="0" fontId="64" fillId="0" borderId="0" xfId="0" applyFont="1">
      <alignment vertical="center"/>
    </xf>
    <xf numFmtId="0" fontId="59" fillId="11" borderId="0" xfId="0" applyFont="1" applyFill="1">
      <alignment vertical="center"/>
    </xf>
    <xf numFmtId="0" fontId="69" fillId="0" borderId="0" xfId="0" applyFont="1">
      <alignment vertical="center"/>
    </xf>
    <xf numFmtId="0" fontId="61" fillId="0" borderId="0" xfId="0" applyFont="1">
      <alignment vertical="center"/>
    </xf>
    <xf numFmtId="0" fontId="70" fillId="0" borderId="0" xfId="0" applyFont="1">
      <alignment vertical="center"/>
    </xf>
    <xf numFmtId="0" fontId="19" fillId="0" borderId="0" xfId="0" applyFont="1" applyAlignment="1">
      <alignment horizontal="right" vertical="center" wrapText="1"/>
    </xf>
    <xf numFmtId="0" fontId="19" fillId="0" borderId="0" xfId="0" applyFont="1" applyAlignment="1">
      <alignment vertical="center" wrapText="1"/>
    </xf>
    <xf numFmtId="0" fontId="19" fillId="0" borderId="13" xfId="0" applyFont="1" applyBorder="1" applyAlignment="1">
      <alignment horizontal="center" vertical="center"/>
    </xf>
    <xf numFmtId="0" fontId="19" fillId="10" borderId="13" xfId="0" applyFont="1" applyFill="1" applyBorder="1" applyAlignment="1">
      <alignment horizontal="center" vertical="center"/>
    </xf>
    <xf numFmtId="0" fontId="18" fillId="10" borderId="13" xfId="0" applyFont="1" applyFill="1" applyBorder="1" applyAlignment="1">
      <alignment horizontal="center" vertical="center"/>
    </xf>
    <xf numFmtId="0" fontId="3" fillId="9" borderId="22" xfId="0" applyFont="1" applyFill="1" applyBorder="1">
      <alignment vertical="center"/>
    </xf>
    <xf numFmtId="0" fontId="59" fillId="0" borderId="0" xfId="0" applyFont="1" applyAlignment="1">
      <alignment horizontal="center" vertical="center"/>
    </xf>
    <xf numFmtId="0" fontId="59" fillId="15" borderId="0" xfId="0" applyFont="1" applyFill="1" applyAlignment="1">
      <alignment horizontal="center" vertical="center"/>
    </xf>
    <xf numFmtId="0" fontId="10" fillId="0" borderId="2" xfId="0" applyFont="1" applyBorder="1" applyAlignment="1">
      <alignment horizontal="center" vertical="center"/>
    </xf>
    <xf numFmtId="0" fontId="9" fillId="0" borderId="50" xfId="0" applyFont="1" applyBorder="1" applyAlignment="1">
      <alignment horizontal="center" vertical="center"/>
    </xf>
    <xf numFmtId="0" fontId="9" fillId="0" borderId="2" xfId="0" applyFont="1" applyBorder="1" applyAlignment="1">
      <alignment horizontal="center" vertical="center"/>
    </xf>
    <xf numFmtId="0" fontId="9" fillId="0" borderId="47"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10" fillId="0" borderId="53" xfId="0" applyFont="1" applyBorder="1" applyAlignment="1">
      <alignment horizontal="center" vertical="center"/>
    </xf>
    <xf numFmtId="0" fontId="9" fillId="0" borderId="54" xfId="0" applyFont="1" applyBorder="1" applyAlignment="1">
      <alignment horizontal="center" vertical="center"/>
    </xf>
    <xf numFmtId="0" fontId="9" fillId="0" borderId="53" xfId="0" applyFont="1" applyBorder="1" applyAlignment="1">
      <alignment horizontal="center" vertical="center"/>
    </xf>
    <xf numFmtId="0" fontId="9" fillId="0" borderId="55" xfId="0" applyFont="1" applyBorder="1" applyAlignment="1">
      <alignment horizontal="center" vertical="center"/>
    </xf>
    <xf numFmtId="0" fontId="59" fillId="4" borderId="35" xfId="0" applyFont="1" applyFill="1" applyBorder="1" applyAlignment="1">
      <alignment horizontal="center" vertical="center"/>
    </xf>
    <xf numFmtId="0" fontId="59" fillId="14" borderId="37" xfId="0" applyFont="1" applyFill="1" applyBorder="1" applyAlignment="1">
      <alignment horizontal="center" vertical="center"/>
    </xf>
    <xf numFmtId="0" fontId="71" fillId="11" borderId="37" xfId="0" applyFont="1" applyFill="1" applyBorder="1" applyAlignment="1">
      <alignment horizontal="center" vertical="center"/>
    </xf>
    <xf numFmtId="0" fontId="59" fillId="0" borderId="36" xfId="0" applyFont="1" applyBorder="1" applyAlignment="1">
      <alignment horizontal="center" vertical="center"/>
    </xf>
    <xf numFmtId="0" fontId="59" fillId="6" borderId="0" xfId="0" applyFont="1" applyFill="1">
      <alignment vertical="center"/>
    </xf>
    <xf numFmtId="0" fontId="0" fillId="0" borderId="13" xfId="0" applyBorder="1" applyAlignment="1">
      <alignment horizontal="center" vertical="center" shrinkToFit="1"/>
    </xf>
    <xf numFmtId="0" fontId="0" fillId="0" borderId="13" xfId="0" applyBorder="1" applyAlignment="1">
      <alignment vertical="center" shrinkToFit="1"/>
    </xf>
    <xf numFmtId="0" fontId="18" fillId="9" borderId="0" xfId="0" applyFont="1" applyFill="1" applyAlignment="1">
      <alignment vertical="center" wrapText="1"/>
    </xf>
    <xf numFmtId="0" fontId="18" fillId="10" borderId="0" xfId="0" applyFont="1" applyFill="1" applyAlignment="1">
      <alignment vertical="center" wrapText="1"/>
    </xf>
    <xf numFmtId="0" fontId="18" fillId="0" borderId="5" xfId="0" applyFont="1" applyBorder="1" applyAlignment="1">
      <alignment horizontal="center" vertical="center"/>
    </xf>
    <xf numFmtId="0" fontId="18" fillId="9" borderId="31" xfId="0" applyFont="1" applyFill="1" applyBorder="1">
      <alignment vertical="center"/>
    </xf>
    <xf numFmtId="0" fontId="18" fillId="10" borderId="31" xfId="0" applyFont="1" applyFill="1" applyBorder="1">
      <alignment vertical="center"/>
    </xf>
    <xf numFmtId="0" fontId="59" fillId="14" borderId="0" xfId="0" applyFont="1" applyFill="1">
      <alignment vertical="center"/>
    </xf>
    <xf numFmtId="0" fontId="65" fillId="0" borderId="0" xfId="0" applyFont="1">
      <alignment vertical="center"/>
    </xf>
    <xf numFmtId="0" fontId="33" fillId="0" borderId="0" xfId="0" applyFont="1" applyAlignment="1">
      <alignment horizontal="center" vertical="center"/>
    </xf>
    <xf numFmtId="0" fontId="30" fillId="0" borderId="0" xfId="0" applyFont="1">
      <alignment vertical="center"/>
    </xf>
    <xf numFmtId="0" fontId="73" fillId="6" borderId="0" xfId="0" applyFont="1" applyFill="1">
      <alignment vertical="center"/>
    </xf>
    <xf numFmtId="0" fontId="22" fillId="0" borderId="0" xfId="0" applyFont="1" applyAlignment="1">
      <alignment horizontal="center" vertical="center"/>
    </xf>
    <xf numFmtId="0" fontId="30" fillId="0" borderId="0" xfId="0" applyFont="1" applyAlignment="1">
      <alignment horizontal="center" vertical="center"/>
    </xf>
    <xf numFmtId="0" fontId="32" fillId="0" borderId="0" xfId="0" applyFont="1" applyAlignment="1">
      <alignment horizontal="left" vertical="center"/>
    </xf>
    <xf numFmtId="0" fontId="33" fillId="0" borderId="0" xfId="0" applyFont="1">
      <alignment vertical="center"/>
    </xf>
    <xf numFmtId="0" fontId="45" fillId="0" borderId="0" xfId="0" applyFont="1">
      <alignment vertical="center"/>
    </xf>
    <xf numFmtId="0" fontId="46" fillId="0" borderId="0" xfId="0" applyFont="1">
      <alignment vertical="center"/>
    </xf>
    <xf numFmtId="0" fontId="47" fillId="0" borderId="0" xfId="0" applyFont="1">
      <alignment vertical="center"/>
    </xf>
    <xf numFmtId="0" fontId="21" fillId="0" borderId="0" xfId="0" applyFont="1">
      <alignment vertical="center"/>
    </xf>
    <xf numFmtId="0" fontId="20" fillId="0" borderId="0" xfId="0" applyFont="1">
      <alignment vertical="center"/>
    </xf>
    <xf numFmtId="0" fontId="56" fillId="0" borderId="0" xfId="0" applyFont="1">
      <alignment vertical="center"/>
    </xf>
    <xf numFmtId="0" fontId="57" fillId="0" borderId="0" xfId="0" applyFont="1">
      <alignment vertical="center"/>
    </xf>
    <xf numFmtId="0" fontId="40" fillId="0" borderId="0" xfId="0" applyFont="1" applyAlignment="1">
      <alignment horizontal="left" vertical="center"/>
    </xf>
    <xf numFmtId="0" fontId="37" fillId="0" borderId="0" xfId="0" applyFont="1" applyAlignment="1">
      <alignment horizontal="left" vertical="center"/>
    </xf>
    <xf numFmtId="0" fontId="21" fillId="0" borderId="0" xfId="0" applyFont="1" applyAlignment="1">
      <alignment horizontal="center" vertical="center"/>
    </xf>
    <xf numFmtId="0" fontId="39" fillId="0" borderId="0" xfId="0" applyFont="1" applyAlignment="1">
      <alignment horizontal="left" vertical="center"/>
    </xf>
    <xf numFmtId="0" fontId="38" fillId="0" borderId="0" xfId="0" applyFont="1" applyAlignment="1">
      <alignment horizontal="left" vertical="center"/>
    </xf>
    <xf numFmtId="0" fontId="42" fillId="0" borderId="0" xfId="0" applyFont="1">
      <alignment vertical="center"/>
    </xf>
    <xf numFmtId="0" fontId="36" fillId="0" borderId="0" xfId="0" applyFont="1" applyAlignment="1">
      <alignment horizontal="center" vertical="center"/>
    </xf>
    <xf numFmtId="0" fontId="34" fillId="0" borderId="0" xfId="0" applyFont="1">
      <alignment vertical="center"/>
    </xf>
    <xf numFmtId="0" fontId="24" fillId="0" borderId="0" xfId="0" applyFont="1">
      <alignment vertical="center"/>
    </xf>
    <xf numFmtId="0" fontId="22" fillId="0" borderId="0" xfId="0" applyFont="1">
      <alignment vertical="center"/>
    </xf>
    <xf numFmtId="0" fontId="28" fillId="0" borderId="0" xfId="0" applyFont="1">
      <alignment vertical="center"/>
    </xf>
    <xf numFmtId="0" fontId="35" fillId="0" borderId="0" xfId="0" applyFont="1">
      <alignment vertical="center"/>
    </xf>
    <xf numFmtId="0" fontId="29" fillId="0" borderId="0" xfId="0" applyFont="1">
      <alignment vertical="center"/>
    </xf>
    <xf numFmtId="0" fontId="10" fillId="0" borderId="60" xfId="0" applyFont="1" applyBorder="1" applyAlignment="1">
      <alignment horizontal="center" vertical="center"/>
    </xf>
    <xf numFmtId="0" fontId="9" fillId="0" borderId="61" xfId="0" applyFont="1" applyBorder="1" applyAlignment="1">
      <alignment horizontal="center" vertical="center"/>
    </xf>
    <xf numFmtId="0" fontId="9" fillId="0" borderId="60" xfId="0" applyFont="1" applyBorder="1" applyAlignment="1">
      <alignment horizontal="center" vertical="center"/>
    </xf>
    <xf numFmtId="0" fontId="9" fillId="0" borderId="62" xfId="0" applyFont="1" applyBorder="1" applyAlignment="1">
      <alignment horizontal="center" vertical="center"/>
    </xf>
    <xf numFmtId="0" fontId="74" fillId="0" borderId="0" xfId="0" applyFont="1">
      <alignment vertical="center"/>
    </xf>
    <xf numFmtId="0" fontId="75" fillId="0" borderId="0" xfId="0" applyFont="1">
      <alignment vertical="center"/>
    </xf>
    <xf numFmtId="0" fontId="19" fillId="0" borderId="0" xfId="0" applyFont="1">
      <alignment vertical="center"/>
    </xf>
    <xf numFmtId="0" fontId="24" fillId="0" borderId="0" xfId="0" applyFont="1" applyAlignment="1">
      <alignment horizontal="center" vertical="center"/>
    </xf>
    <xf numFmtId="0" fontId="76" fillId="0" borderId="0" xfId="0" applyFont="1">
      <alignment vertical="center"/>
    </xf>
    <xf numFmtId="0" fontId="76" fillId="0" borderId="13" xfId="0" applyFont="1" applyBorder="1" applyAlignment="1">
      <alignment horizontal="center" vertical="center"/>
    </xf>
    <xf numFmtId="0" fontId="76" fillId="0" borderId="75" xfId="0" applyFont="1" applyBorder="1" applyAlignment="1">
      <alignment horizontal="center" vertical="center"/>
    </xf>
    <xf numFmtId="0" fontId="76" fillId="0" borderId="0" xfId="0" applyFont="1" applyAlignment="1">
      <alignment horizontal="center" vertical="center"/>
    </xf>
    <xf numFmtId="0" fontId="76" fillId="0" borderId="15" xfId="0" applyFont="1" applyBorder="1">
      <alignment vertical="center"/>
    </xf>
    <xf numFmtId="0" fontId="76" fillId="0" borderId="76" xfId="0" applyFont="1" applyBorder="1">
      <alignment vertical="center"/>
    </xf>
    <xf numFmtId="0" fontId="76" fillId="0" borderId="68" xfId="0" applyFont="1" applyBorder="1" applyAlignment="1">
      <alignment horizontal="center" vertical="center"/>
    </xf>
    <xf numFmtId="0" fontId="76" fillId="0" borderId="13" xfId="0" applyFont="1" applyBorder="1">
      <alignment vertical="center"/>
    </xf>
    <xf numFmtId="0" fontId="76" fillId="0" borderId="26" xfId="0" applyFont="1" applyBorder="1">
      <alignment vertical="center"/>
    </xf>
    <xf numFmtId="0" fontId="76" fillId="0" borderId="73" xfId="0" applyFont="1" applyBorder="1" applyAlignment="1">
      <alignment horizontal="center" vertical="center"/>
    </xf>
    <xf numFmtId="0" fontId="76" fillId="0" borderId="77" xfId="0" applyFont="1" applyBorder="1">
      <alignment vertical="center"/>
    </xf>
    <xf numFmtId="0" fontId="76" fillId="0" borderId="78" xfId="0" applyFont="1" applyBorder="1">
      <alignment vertical="center"/>
    </xf>
    <xf numFmtId="0" fontId="76" fillId="0" borderId="79" xfId="0" applyFont="1" applyBorder="1" applyAlignment="1">
      <alignment horizontal="center" vertical="center"/>
    </xf>
    <xf numFmtId="0" fontId="14" fillId="9" borderId="80" xfId="0" applyFont="1" applyFill="1" applyBorder="1">
      <alignment vertical="center"/>
    </xf>
    <xf numFmtId="0" fontId="14" fillId="10" borderId="80" xfId="0" applyFont="1" applyFill="1" applyBorder="1">
      <alignment vertical="center"/>
    </xf>
    <xf numFmtId="0" fontId="14" fillId="9" borderId="0" xfId="0" applyFont="1" applyFill="1">
      <alignment vertical="center"/>
    </xf>
    <xf numFmtId="0" fontId="14" fillId="10" borderId="0" xfId="0" applyFont="1" applyFill="1">
      <alignment vertical="center"/>
    </xf>
    <xf numFmtId="0" fontId="76" fillId="0" borderId="71" xfId="0" applyFont="1" applyBorder="1" applyAlignment="1">
      <alignment horizontal="center" vertical="center"/>
    </xf>
    <xf numFmtId="0" fontId="77" fillId="0" borderId="0" xfId="0" applyFont="1">
      <alignment vertical="center"/>
    </xf>
    <xf numFmtId="0" fontId="77" fillId="6" borderId="0" xfId="0" applyFont="1" applyFill="1">
      <alignment vertical="center"/>
    </xf>
    <xf numFmtId="0" fontId="18" fillId="6" borderId="0" xfId="0" applyFont="1" applyFill="1">
      <alignment vertical="center"/>
    </xf>
    <xf numFmtId="0" fontId="18" fillId="0" borderId="0" xfId="0" applyFont="1" applyAlignment="1">
      <alignment horizontal="right" vertical="center"/>
    </xf>
    <xf numFmtId="0" fontId="79" fillId="6" borderId="0" xfId="0" applyFont="1" applyFill="1">
      <alignment vertical="center"/>
    </xf>
    <xf numFmtId="0" fontId="76" fillId="6" borderId="0" xfId="0" applyFont="1" applyFill="1">
      <alignment vertical="center"/>
    </xf>
    <xf numFmtId="0" fontId="80" fillId="6" borderId="0" xfId="0" applyFont="1" applyFill="1" applyAlignment="1">
      <alignment horizontal="left" vertical="center"/>
    </xf>
    <xf numFmtId="0" fontId="76" fillId="6" borderId="75" xfId="0" applyFont="1" applyFill="1" applyBorder="1" applyAlignment="1">
      <alignment horizontal="center" vertical="center"/>
    </xf>
    <xf numFmtId="0" fontId="18" fillId="6" borderId="5" xfId="0" applyFont="1" applyFill="1" applyBorder="1" applyAlignment="1">
      <alignment horizontal="center" vertical="center"/>
    </xf>
    <xf numFmtId="0" fontId="76" fillId="0" borderId="21" xfId="0" applyFont="1" applyBorder="1">
      <alignment vertical="center"/>
    </xf>
    <xf numFmtId="0" fontId="32" fillId="6" borderId="15" xfId="0" applyFont="1" applyFill="1" applyBorder="1" applyAlignment="1">
      <alignment horizontal="center" vertical="center" wrapText="1"/>
    </xf>
    <xf numFmtId="0" fontId="32" fillId="6" borderId="13" xfId="0" applyFont="1" applyFill="1" applyBorder="1" applyAlignment="1">
      <alignment horizontal="center" vertical="center" wrapText="1"/>
    </xf>
    <xf numFmtId="0" fontId="76" fillId="6" borderId="78" xfId="0" applyFont="1" applyFill="1" applyBorder="1" applyAlignment="1">
      <alignment horizontal="center" vertical="center"/>
    </xf>
    <xf numFmtId="0" fontId="18" fillId="6" borderId="0" xfId="0" applyFont="1" applyFill="1" applyAlignment="1">
      <alignment horizontal="center" vertical="center"/>
    </xf>
    <xf numFmtId="0" fontId="0" fillId="11" borderId="32" xfId="0" applyFill="1" applyBorder="1">
      <alignment vertical="center"/>
    </xf>
    <xf numFmtId="0" fontId="0" fillId="0" borderId="35" xfId="0" applyBorder="1">
      <alignment vertical="center"/>
    </xf>
    <xf numFmtId="0" fontId="0" fillId="11" borderId="84" xfId="0" applyFill="1" applyBorder="1">
      <alignment vertical="center"/>
    </xf>
    <xf numFmtId="0" fontId="0" fillId="9" borderId="85" xfId="0" applyFill="1" applyBorder="1" applyAlignment="1">
      <alignment horizontal="center" vertical="center"/>
    </xf>
    <xf numFmtId="0" fontId="0" fillId="11" borderId="86" xfId="0" applyFill="1" applyBorder="1">
      <alignment vertical="center"/>
    </xf>
    <xf numFmtId="0" fontId="0" fillId="11" borderId="87" xfId="0" applyFill="1" applyBorder="1">
      <alignment vertical="center"/>
    </xf>
    <xf numFmtId="0" fontId="0" fillId="9" borderId="88" xfId="0" applyFill="1" applyBorder="1" applyAlignment="1">
      <alignment horizontal="center" vertical="center"/>
    </xf>
    <xf numFmtId="0" fontId="0" fillId="0" borderId="35" xfId="0" applyBorder="1" applyAlignment="1">
      <alignment horizontal="center" vertical="center" shrinkToFit="1"/>
    </xf>
    <xf numFmtId="0" fontId="0" fillId="6" borderId="81" xfId="0" applyFill="1" applyBorder="1" applyAlignment="1">
      <alignment horizontal="center" vertical="center" shrinkToFit="1"/>
    </xf>
    <xf numFmtId="0" fontId="76" fillId="6" borderId="82" xfId="0" applyFont="1" applyFill="1" applyBorder="1" applyAlignment="1">
      <alignment horizontal="center" vertical="center" shrinkToFit="1"/>
    </xf>
    <xf numFmtId="0" fontId="0" fillId="0" borderId="83" xfId="0" applyBorder="1" applyAlignment="1">
      <alignment horizontal="center" vertical="center" shrinkToFit="1"/>
    </xf>
    <xf numFmtId="0" fontId="0" fillId="0" borderId="0" xfId="0" applyAlignment="1">
      <alignment horizontal="center" vertical="center" shrinkToFit="1"/>
    </xf>
    <xf numFmtId="0" fontId="59" fillId="0" borderId="0" xfId="0" applyFont="1" applyAlignment="1">
      <alignment vertical="center" shrinkToFit="1"/>
    </xf>
    <xf numFmtId="0" fontId="0" fillId="11" borderId="32" xfId="0" applyFill="1" applyBorder="1" applyAlignment="1">
      <alignment vertical="center" shrinkToFit="1"/>
    </xf>
    <xf numFmtId="0" fontId="0" fillId="11" borderId="87" xfId="0" applyFill="1" applyBorder="1" applyAlignment="1">
      <alignment vertical="center" shrinkToFit="1"/>
    </xf>
    <xf numFmtId="0" fontId="57" fillId="0" borderId="0" xfId="0" applyFont="1" applyAlignment="1">
      <alignment horizontal="left" vertical="center"/>
    </xf>
    <xf numFmtId="0" fontId="82" fillId="0" borderId="0" xfId="0" applyFont="1" applyAlignment="1">
      <alignment horizontal="right" vertical="center"/>
    </xf>
    <xf numFmtId="0" fontId="83" fillId="0" borderId="0" xfId="0" applyFont="1" applyAlignment="1">
      <alignment horizontal="left" vertical="center"/>
    </xf>
    <xf numFmtId="0" fontId="83" fillId="0" borderId="0" xfId="0" applyFont="1">
      <alignment vertical="center"/>
    </xf>
    <xf numFmtId="0" fontId="82" fillId="0" borderId="0" xfId="0" applyFont="1">
      <alignment vertical="center"/>
    </xf>
    <xf numFmtId="0" fontId="82" fillId="11" borderId="0" xfId="0" applyFont="1" applyFill="1">
      <alignment vertical="center"/>
    </xf>
    <xf numFmtId="0" fontId="18" fillId="11" borderId="0" xfId="0" applyFont="1" applyFill="1">
      <alignment vertical="center"/>
    </xf>
    <xf numFmtId="0" fontId="23" fillId="11" borderId="0" xfId="0" applyFont="1" applyFill="1">
      <alignment vertical="center"/>
    </xf>
    <xf numFmtId="0" fontId="48" fillId="0" borderId="0" xfId="0" applyFont="1">
      <alignment vertical="center"/>
    </xf>
    <xf numFmtId="0" fontId="84" fillId="18" borderId="0" xfId="0" applyFont="1" applyFill="1">
      <alignment vertical="center"/>
    </xf>
    <xf numFmtId="0" fontId="22" fillId="18" borderId="0" xfId="0" applyFont="1" applyFill="1">
      <alignment vertical="center"/>
    </xf>
    <xf numFmtId="0" fontId="24" fillId="18" borderId="0" xfId="0" applyFont="1" applyFill="1">
      <alignment vertical="center"/>
    </xf>
    <xf numFmtId="0" fontId="18" fillId="18" borderId="0" xfId="0" applyFont="1" applyFill="1">
      <alignment vertical="center"/>
    </xf>
    <xf numFmtId="0" fontId="83" fillId="9" borderId="0" xfId="0" applyFont="1" applyFill="1">
      <alignment vertical="center"/>
    </xf>
    <xf numFmtId="0" fontId="82" fillId="9" borderId="0" xfId="0" applyFont="1" applyFill="1">
      <alignment vertical="center"/>
    </xf>
    <xf numFmtId="0" fontId="8" fillId="9" borderId="97" xfId="0" applyFont="1" applyFill="1" applyBorder="1">
      <alignment vertical="center"/>
    </xf>
    <xf numFmtId="0" fontId="8" fillId="0" borderId="98" xfId="0" applyFont="1" applyBorder="1">
      <alignment vertical="center"/>
    </xf>
    <xf numFmtId="0" fontId="8" fillId="11" borderId="99" xfId="0" applyFont="1" applyFill="1" applyBorder="1">
      <alignment vertical="center"/>
    </xf>
    <xf numFmtId="0" fontId="8" fillId="9" borderId="98" xfId="0" applyFont="1" applyFill="1" applyBorder="1">
      <alignment vertical="center"/>
    </xf>
    <xf numFmtId="0" fontId="85" fillId="0" borderId="0" xfId="0" applyFont="1">
      <alignment vertical="center"/>
    </xf>
    <xf numFmtId="0" fontId="51" fillId="0" borderId="0" xfId="0" applyFont="1">
      <alignment vertical="center"/>
    </xf>
    <xf numFmtId="0" fontId="9" fillId="9" borderId="53" xfId="0" applyFont="1" applyFill="1" applyBorder="1" applyAlignment="1">
      <alignment horizontal="center" vertical="center"/>
    </xf>
    <xf numFmtId="0" fontId="9" fillId="11" borderId="54" xfId="0" applyFont="1" applyFill="1" applyBorder="1" applyAlignment="1">
      <alignment horizontal="center" vertical="center"/>
    </xf>
    <xf numFmtId="0" fontId="9" fillId="11" borderId="53" xfId="0" applyFont="1" applyFill="1" applyBorder="1" applyAlignment="1">
      <alignment horizontal="center" vertical="center"/>
    </xf>
    <xf numFmtId="0" fontId="9" fillId="10" borderId="55" xfId="0" applyFont="1" applyFill="1" applyBorder="1" applyAlignment="1">
      <alignment horizontal="center" vertical="center"/>
    </xf>
    <xf numFmtId="0" fontId="9" fillId="10" borderId="53" xfId="0" applyFont="1" applyFill="1" applyBorder="1" applyAlignment="1">
      <alignment horizontal="center" vertical="center"/>
    </xf>
    <xf numFmtId="0" fontId="3" fillId="0" borderId="101" xfId="0" applyFont="1" applyBorder="1" applyAlignment="1">
      <alignment horizontal="center" vertical="center"/>
    </xf>
    <xf numFmtId="0" fontId="9" fillId="9" borderId="28" xfId="0" applyFont="1" applyFill="1" applyBorder="1" applyAlignment="1">
      <alignment horizontal="center" vertical="center"/>
    </xf>
    <xf numFmtId="0" fontId="9" fillId="11" borderId="51" xfId="0" applyFont="1" applyFill="1" applyBorder="1" applyAlignment="1">
      <alignment horizontal="center" vertical="center"/>
    </xf>
    <xf numFmtId="0" fontId="9" fillId="11" borderId="28" xfId="0" applyFont="1" applyFill="1" applyBorder="1" applyAlignment="1">
      <alignment horizontal="center" vertical="center"/>
    </xf>
    <xf numFmtId="0" fontId="9" fillId="10" borderId="29" xfId="0" applyFont="1" applyFill="1" applyBorder="1" applyAlignment="1">
      <alignment horizontal="center" vertical="center"/>
    </xf>
    <xf numFmtId="0" fontId="9" fillId="10" borderId="28" xfId="0" applyFont="1" applyFill="1" applyBorder="1" applyAlignment="1">
      <alignment horizontal="center" vertical="center"/>
    </xf>
    <xf numFmtId="0" fontId="3" fillId="0" borderId="102" xfId="0" applyFont="1" applyBorder="1" applyAlignment="1">
      <alignment horizontal="center" vertical="center"/>
    </xf>
    <xf numFmtId="0" fontId="83" fillId="11" borderId="0" xfId="0" applyFont="1" applyFill="1">
      <alignment vertical="center"/>
    </xf>
    <xf numFmtId="0" fontId="83" fillId="10" borderId="0" xfId="0" applyFont="1" applyFill="1">
      <alignment vertical="center"/>
    </xf>
    <xf numFmtId="0" fontId="23" fillId="10" borderId="0" xfId="0" applyFont="1" applyFill="1">
      <alignment vertical="center"/>
    </xf>
    <xf numFmtId="0" fontId="9" fillId="10" borderId="50" xfId="0" applyFont="1" applyFill="1" applyBorder="1" applyAlignment="1">
      <alignment horizontal="center" vertical="center"/>
    </xf>
    <xf numFmtId="0" fontId="9" fillId="10" borderId="103" xfId="0" applyFont="1" applyFill="1" applyBorder="1" applyAlignment="1">
      <alignment horizontal="center" vertical="center"/>
    </xf>
    <xf numFmtId="0" fontId="9" fillId="10" borderId="52"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47" xfId="0" applyFont="1" applyFill="1" applyBorder="1" applyAlignment="1">
      <alignment horizontal="center" vertical="center"/>
    </xf>
    <xf numFmtId="0" fontId="9" fillId="10" borderId="45" xfId="0" applyFont="1" applyFill="1" applyBorder="1" applyAlignment="1">
      <alignment horizontal="center" vertical="center"/>
    </xf>
    <xf numFmtId="0" fontId="3" fillId="0" borderId="104" xfId="0" applyFont="1" applyBorder="1" applyAlignment="1">
      <alignment horizontal="center" vertical="center"/>
    </xf>
    <xf numFmtId="0" fontId="23" fillId="19" borderId="0" xfId="0" applyFont="1" applyFill="1">
      <alignment vertical="center"/>
    </xf>
    <xf numFmtId="0" fontId="59" fillId="0" borderId="105" xfId="0" applyFont="1" applyBorder="1">
      <alignment vertical="center"/>
    </xf>
    <xf numFmtId="0" fontId="59" fillId="0" borderId="105" xfId="0" applyFont="1" applyBorder="1" applyAlignment="1">
      <alignment horizontal="center" vertical="center"/>
    </xf>
    <xf numFmtId="0" fontId="59" fillId="0" borderId="105" xfId="0" applyFont="1" applyBorder="1" applyAlignment="1">
      <alignment horizontal="right" vertical="center"/>
    </xf>
    <xf numFmtId="0" fontId="87" fillId="0" borderId="25" xfId="0" applyFont="1" applyBorder="1">
      <alignment vertical="center"/>
    </xf>
    <xf numFmtId="0" fontId="87" fillId="0" borderId="0" xfId="0" applyFont="1">
      <alignment vertical="center"/>
    </xf>
    <xf numFmtId="0" fontId="88" fillId="0" borderId="25" xfId="0" applyFont="1" applyBorder="1">
      <alignment vertical="center"/>
    </xf>
    <xf numFmtId="0" fontId="88" fillId="0" borderId="0" xfId="0" applyFont="1">
      <alignment vertical="center"/>
    </xf>
    <xf numFmtId="0" fontId="11" fillId="0" borderId="0" xfId="0" applyFont="1" applyAlignment="1">
      <alignment horizontal="center" vertical="center"/>
    </xf>
    <xf numFmtId="0" fontId="84" fillId="6" borderId="0" xfId="0" applyFont="1" applyFill="1">
      <alignment vertical="center"/>
    </xf>
    <xf numFmtId="0" fontId="84" fillId="0" borderId="0" xfId="0" applyFont="1">
      <alignment vertical="center"/>
    </xf>
    <xf numFmtId="0" fontId="90" fillId="0" borderId="108" xfId="0" applyFont="1" applyBorder="1" applyAlignment="1">
      <alignment horizontal="center" vertical="center" shrinkToFit="1"/>
    </xf>
    <xf numFmtId="0" fontId="90" fillId="0" borderId="16" xfId="0" applyFont="1" applyBorder="1" applyAlignment="1">
      <alignment horizontal="center" vertical="center" shrinkToFit="1"/>
    </xf>
    <xf numFmtId="0" fontId="90" fillId="0" borderId="20" xfId="0" applyFont="1" applyBorder="1" applyAlignment="1">
      <alignment horizontal="center" vertical="center" shrinkToFit="1"/>
    </xf>
    <xf numFmtId="0" fontId="90" fillId="0" borderId="22" xfId="0" applyFont="1" applyBorder="1" applyAlignment="1">
      <alignment horizontal="center" vertical="center" shrinkToFit="1"/>
    </xf>
    <xf numFmtId="0" fontId="3" fillId="0" borderId="110" xfId="0" applyFont="1" applyBorder="1" applyAlignment="1">
      <alignment horizontal="center" vertical="center"/>
    </xf>
    <xf numFmtId="0" fontId="3" fillId="0" borderId="111" xfId="0" applyFont="1" applyBorder="1" applyAlignment="1">
      <alignment horizontal="center" vertical="center"/>
    </xf>
    <xf numFmtId="0" fontId="3" fillId="0" borderId="112" xfId="0" applyFont="1" applyBorder="1" applyAlignment="1">
      <alignment horizontal="center" vertical="center"/>
    </xf>
    <xf numFmtId="0" fontId="3" fillId="0" borderId="1" xfId="0" applyFont="1" applyBorder="1" applyAlignment="1">
      <alignment horizontal="center" vertical="center"/>
    </xf>
    <xf numFmtId="0" fontId="9" fillId="0" borderId="113" xfId="0" applyFont="1" applyBorder="1" applyAlignment="1">
      <alignment horizontal="center" vertical="center"/>
    </xf>
    <xf numFmtId="0" fontId="81" fillId="0" borderId="0" xfId="0" applyFont="1">
      <alignment vertical="center"/>
    </xf>
    <xf numFmtId="0" fontId="91" fillId="0" borderId="0" xfId="0" applyFont="1">
      <alignment vertical="center"/>
    </xf>
    <xf numFmtId="0" fontId="92" fillId="11" borderId="0" xfId="0" applyFont="1" applyFill="1">
      <alignment vertical="center"/>
    </xf>
    <xf numFmtId="0" fontId="19" fillId="11" borderId="0" xfId="0" applyFont="1" applyFill="1">
      <alignment vertical="center"/>
    </xf>
    <xf numFmtId="0" fontId="93" fillId="11" borderId="0" xfId="0" applyFont="1" applyFill="1">
      <alignment vertical="center"/>
    </xf>
    <xf numFmtId="0" fontId="14" fillId="0" borderId="114" xfId="0" applyFont="1" applyBorder="1">
      <alignment vertical="center"/>
    </xf>
    <xf numFmtId="0" fontId="33" fillId="0" borderId="114" xfId="0" applyFont="1" applyBorder="1">
      <alignment vertical="center"/>
    </xf>
    <xf numFmtId="0" fontId="92" fillId="9" borderId="0" xfId="0" applyFont="1" applyFill="1">
      <alignment vertical="center"/>
    </xf>
    <xf numFmtId="0" fontId="19" fillId="4" borderId="0" xfId="0" applyFont="1" applyFill="1">
      <alignment vertical="center"/>
    </xf>
    <xf numFmtId="0" fontId="93" fillId="4" borderId="0" xfId="0" applyFont="1" applyFill="1">
      <alignment vertical="center"/>
    </xf>
    <xf numFmtId="0" fontId="92" fillId="10" borderId="0" xfId="0" applyFont="1" applyFill="1">
      <alignment vertical="center"/>
    </xf>
    <xf numFmtId="0" fontId="19" fillId="10" borderId="0" xfId="0" applyFont="1" applyFill="1">
      <alignment vertical="center"/>
    </xf>
    <xf numFmtId="0" fontId="93" fillId="10" borderId="0" xfId="0" applyFont="1" applyFill="1">
      <alignment vertical="center"/>
    </xf>
    <xf numFmtId="0" fontId="94" fillId="0" borderId="0" xfId="0" applyFont="1">
      <alignment vertical="center"/>
    </xf>
    <xf numFmtId="0" fontId="94" fillId="0" borderId="0" xfId="0" applyFont="1" applyAlignment="1">
      <alignment horizontal="center" vertical="center"/>
    </xf>
    <xf numFmtId="49" fontId="24" fillId="0" borderId="0" xfId="0" applyNumberFormat="1" applyFont="1">
      <alignment vertical="center"/>
    </xf>
    <xf numFmtId="49" fontId="95" fillId="0" borderId="0" xfId="0" applyNumberFormat="1" applyFont="1">
      <alignment vertical="center"/>
    </xf>
    <xf numFmtId="0" fontId="59" fillId="0" borderId="114" xfId="0" applyFont="1" applyBorder="1">
      <alignment vertical="center"/>
    </xf>
    <xf numFmtId="0" fontId="77" fillId="0" borderId="114" xfId="0" applyFont="1" applyBorder="1">
      <alignment vertical="center"/>
    </xf>
    <xf numFmtId="0" fontId="68" fillId="0" borderId="0" xfId="0" applyFont="1">
      <alignment vertical="center"/>
    </xf>
    <xf numFmtId="0" fontId="59" fillId="0" borderId="0" xfId="0" applyFont="1" applyAlignment="1">
      <alignment horizontal="left" vertical="center"/>
    </xf>
    <xf numFmtId="49" fontId="95" fillId="0" borderId="8" xfId="0" applyNumberFormat="1" applyFont="1" applyBorder="1">
      <alignment vertical="center"/>
    </xf>
    <xf numFmtId="49" fontId="95" fillId="0" borderId="8" xfId="0" applyNumberFormat="1" applyFont="1" applyBorder="1" applyAlignment="1">
      <alignment horizontal="left" vertical="center"/>
    </xf>
    <xf numFmtId="0" fontId="95" fillId="0" borderId="8" xfId="0" applyFont="1" applyBorder="1" applyAlignment="1">
      <alignment horizontal="left" vertical="center"/>
    </xf>
    <xf numFmtId="49" fontId="14" fillId="0" borderId="115" xfId="0" applyNumberFormat="1" applyFont="1" applyBorder="1" applyAlignment="1">
      <alignment horizontal="center" vertical="center"/>
    </xf>
    <xf numFmtId="49" fontId="14" fillId="0" borderId="22" xfId="0" applyNumberFormat="1" applyFont="1" applyBorder="1" applyAlignment="1">
      <alignment horizontal="center" vertical="center"/>
    </xf>
    <xf numFmtId="49" fontId="14" fillId="0" borderId="22" xfId="0" applyNumberFormat="1" applyFont="1" applyBorder="1">
      <alignment vertical="center"/>
    </xf>
    <xf numFmtId="49" fontId="14" fillId="0" borderId="67" xfId="0" applyNumberFormat="1" applyFont="1" applyBorder="1">
      <alignment vertical="center"/>
    </xf>
    <xf numFmtId="49" fontId="14" fillId="6" borderId="22" xfId="0" applyNumberFormat="1" applyFont="1" applyFill="1" applyBorder="1">
      <alignment vertical="center"/>
    </xf>
    <xf numFmtId="0" fontId="14" fillId="0" borderId="22" xfId="0" applyFont="1" applyBorder="1" applyAlignment="1">
      <alignment horizontal="left" vertical="center"/>
    </xf>
    <xf numFmtId="49" fontId="53" fillId="0" borderId="117" xfId="0" applyNumberFormat="1" applyFont="1" applyBorder="1">
      <alignment vertical="center"/>
    </xf>
    <xf numFmtId="49" fontId="53" fillId="0" borderId="0" xfId="0" applyNumberFormat="1" applyFont="1">
      <alignment vertical="center"/>
    </xf>
    <xf numFmtId="49" fontId="14" fillId="0" borderId="117" xfId="0" applyNumberFormat="1" applyFont="1" applyBorder="1">
      <alignment vertical="center"/>
    </xf>
    <xf numFmtId="49" fontId="14" fillId="0" borderId="3" xfId="0" applyNumberFormat="1" applyFont="1" applyBorder="1">
      <alignment vertical="center"/>
    </xf>
    <xf numFmtId="49" fontId="14" fillId="0" borderId="2" xfId="0" applyNumberFormat="1" applyFont="1" applyBorder="1">
      <alignment vertical="center"/>
    </xf>
    <xf numFmtId="49" fontId="14" fillId="0" borderId="2" xfId="0" applyNumberFormat="1" applyFont="1" applyBorder="1" applyAlignment="1">
      <alignment horizontal="right" vertical="center"/>
    </xf>
    <xf numFmtId="49" fontId="14" fillId="0" borderId="2" xfId="0" applyNumberFormat="1" applyFont="1" applyBorder="1" applyAlignment="1">
      <alignment horizontal="left" vertical="center"/>
    </xf>
    <xf numFmtId="0" fontId="14" fillId="0" borderId="2" xfId="0" applyFont="1" applyBorder="1" applyAlignment="1">
      <alignment horizontal="left" vertical="center"/>
    </xf>
    <xf numFmtId="0" fontId="14" fillId="0" borderId="2" xfId="0" applyFont="1" applyBorder="1" applyAlignment="1">
      <alignment horizontal="center" vertical="center"/>
    </xf>
    <xf numFmtId="49" fontId="41" fillId="0" borderId="2" xfId="0" applyNumberFormat="1" applyFont="1" applyBorder="1">
      <alignment vertical="center"/>
    </xf>
    <xf numFmtId="49" fontId="14" fillId="0" borderId="0" xfId="0" applyNumberFormat="1" applyFont="1">
      <alignment vertical="center"/>
    </xf>
    <xf numFmtId="49" fontId="14" fillId="0" borderId="0" xfId="0" applyNumberFormat="1" applyFont="1" applyAlignment="1">
      <alignment horizontal="left" vertical="center"/>
    </xf>
    <xf numFmtId="49" fontId="14" fillId="0" borderId="0" xfId="0" applyNumberFormat="1" applyFont="1" applyAlignment="1">
      <alignment horizontal="right" vertical="center"/>
    </xf>
    <xf numFmtId="49" fontId="34" fillId="0" borderId="0" xfId="0" applyNumberFormat="1" applyFont="1" applyAlignment="1">
      <alignment horizontal="center" vertical="center" textRotation="255"/>
    </xf>
    <xf numFmtId="0" fontId="14" fillId="0" borderId="0" xfId="0" applyFont="1" applyAlignment="1">
      <alignment horizontal="left" vertical="center"/>
    </xf>
    <xf numFmtId="49" fontId="41" fillId="0" borderId="0" xfId="0" applyNumberFormat="1" applyFont="1">
      <alignment vertical="center"/>
    </xf>
    <xf numFmtId="49" fontId="34" fillId="0" borderId="0" xfId="0" applyNumberFormat="1" applyFont="1" applyAlignment="1">
      <alignment vertical="center" textRotation="255"/>
    </xf>
    <xf numFmtId="49" fontId="95" fillId="0" borderId="9" xfId="0" applyNumberFormat="1" applyFont="1" applyBorder="1" applyAlignment="1">
      <alignment horizontal="right" vertical="center"/>
    </xf>
    <xf numFmtId="49" fontId="95" fillId="0" borderId="7" xfId="0" applyNumberFormat="1" applyFont="1" applyBorder="1">
      <alignment vertical="center"/>
    </xf>
    <xf numFmtId="49" fontId="41" fillId="0" borderId="1" xfId="0" applyNumberFormat="1" applyFont="1" applyBorder="1">
      <alignment vertical="center"/>
    </xf>
    <xf numFmtId="49" fontId="95" fillId="0" borderId="67" xfId="0" applyNumberFormat="1" applyFont="1" applyBorder="1">
      <alignment vertical="center"/>
    </xf>
    <xf numFmtId="49" fontId="95" fillId="0" borderId="22" xfId="0" applyNumberFormat="1" applyFont="1" applyBorder="1" applyAlignment="1">
      <alignment horizontal="right" vertical="center"/>
    </xf>
    <xf numFmtId="49" fontId="95" fillId="0" borderId="22" xfId="0" applyNumberFormat="1" applyFont="1" applyBorder="1" applyAlignment="1">
      <alignment horizontal="left" vertical="center"/>
    </xf>
    <xf numFmtId="0" fontId="95" fillId="0" borderId="22" xfId="0" applyFont="1" applyBorder="1" applyAlignment="1">
      <alignment horizontal="left" vertical="center"/>
    </xf>
    <xf numFmtId="49" fontId="41" fillId="0" borderId="0" xfId="0" applyNumberFormat="1" applyFont="1" applyAlignment="1">
      <alignment horizontal="center" vertical="center" textRotation="255"/>
    </xf>
    <xf numFmtId="49" fontId="95" fillId="6" borderId="22" xfId="0" applyNumberFormat="1" applyFont="1" applyFill="1" applyBorder="1" applyAlignment="1">
      <alignment horizontal="left" vertical="center"/>
    </xf>
    <xf numFmtId="0" fontId="95" fillId="6" borderId="22" xfId="0" applyFont="1" applyFill="1" applyBorder="1" applyAlignment="1">
      <alignment horizontal="left" vertical="center"/>
    </xf>
    <xf numFmtId="49" fontId="95" fillId="6" borderId="22" xfId="0" applyNumberFormat="1" applyFont="1" applyFill="1" applyBorder="1">
      <alignment vertical="center"/>
    </xf>
    <xf numFmtId="49" fontId="14" fillId="6" borderId="22" xfId="0" applyNumberFormat="1" applyFont="1" applyFill="1" applyBorder="1" applyAlignment="1">
      <alignment horizontal="left" vertical="center"/>
    </xf>
    <xf numFmtId="49" fontId="41" fillId="0" borderId="12" xfId="0" applyNumberFormat="1" applyFont="1" applyBorder="1" applyAlignment="1">
      <alignment wrapText="1"/>
    </xf>
    <xf numFmtId="49" fontId="41" fillId="10" borderId="22" xfId="0" applyNumberFormat="1" applyFont="1" applyFill="1" applyBorder="1" applyAlignment="1">
      <alignment horizontal="center" wrapText="1"/>
    </xf>
    <xf numFmtId="49" fontId="41" fillId="18" borderId="22" xfId="0" applyNumberFormat="1" applyFont="1" applyFill="1" applyBorder="1" applyAlignment="1">
      <alignment wrapText="1"/>
    </xf>
    <xf numFmtId="49" fontId="14" fillId="18" borderId="24" xfId="0" applyNumberFormat="1" applyFont="1" applyFill="1" applyBorder="1">
      <alignment vertical="center"/>
    </xf>
    <xf numFmtId="0" fontId="65" fillId="0" borderId="0" xfId="0" applyFont="1" applyAlignment="1">
      <alignment horizontal="center" vertical="center"/>
    </xf>
    <xf numFmtId="0" fontId="60" fillId="18" borderId="0" xfId="0" applyFont="1" applyFill="1" applyAlignment="1">
      <alignment horizontal="left" vertical="center"/>
    </xf>
    <xf numFmtId="0" fontId="60" fillId="18" borderId="0" xfId="0" applyFont="1" applyFill="1" applyAlignment="1">
      <alignment horizontal="center" vertical="center"/>
    </xf>
    <xf numFmtId="0" fontId="18" fillId="0" borderId="0" xfId="0" applyFont="1" applyAlignment="1">
      <alignment horizontal="distributed" vertical="distributed" indent="1"/>
    </xf>
    <xf numFmtId="49" fontId="18" fillId="0" borderId="0" xfId="0" applyNumberFormat="1" applyFont="1" applyAlignment="1">
      <alignment horizontal="left" vertical="center"/>
    </xf>
    <xf numFmtId="49" fontId="50" fillId="0" borderId="0" xfId="0" applyNumberFormat="1" applyFont="1">
      <alignment vertical="center"/>
    </xf>
    <xf numFmtId="49" fontId="98" fillId="0" borderId="0" xfId="0" applyNumberFormat="1" applyFont="1">
      <alignment vertical="center"/>
    </xf>
    <xf numFmtId="0" fontId="99" fillId="0" borderId="0" xfId="0" applyFont="1" applyAlignment="1">
      <alignment horizontal="left" vertical="center"/>
    </xf>
    <xf numFmtId="49" fontId="99" fillId="0" borderId="0" xfId="0" applyNumberFormat="1" applyFont="1">
      <alignment vertical="center"/>
    </xf>
    <xf numFmtId="49" fontId="23" fillId="0" borderId="0" xfId="0" applyNumberFormat="1" applyFont="1" applyAlignment="1">
      <alignment horizontal="left" vertical="center"/>
    </xf>
    <xf numFmtId="0" fontId="100" fillId="0" borderId="0" xfId="0" applyFont="1" applyAlignment="1">
      <alignment horizontal="left" vertical="center"/>
    </xf>
    <xf numFmtId="0" fontId="92" fillId="0" borderId="0" xfId="0" applyFont="1">
      <alignment vertical="center"/>
    </xf>
    <xf numFmtId="0" fontId="93" fillId="0" borderId="0" xfId="0" applyFont="1">
      <alignment vertical="center"/>
    </xf>
    <xf numFmtId="0" fontId="0" fillId="0" borderId="0" xfId="0" applyAlignment="1">
      <alignment vertical="center" shrinkToFit="1"/>
    </xf>
    <xf numFmtId="0" fontId="0" fillId="0" borderId="35" xfId="0" applyBorder="1" applyAlignment="1">
      <alignment vertical="center" shrinkToFit="1"/>
    </xf>
    <xf numFmtId="0" fontId="0" fillId="11" borderId="84" xfId="0" applyFill="1" applyBorder="1" applyAlignment="1">
      <alignment vertical="center" shrinkToFit="1"/>
    </xf>
    <xf numFmtId="0" fontId="0" fillId="9" borderId="85" xfId="0" applyFill="1" applyBorder="1" applyAlignment="1">
      <alignment horizontal="center" vertical="center" shrinkToFit="1"/>
    </xf>
    <xf numFmtId="0" fontId="28" fillId="0" borderId="0" xfId="0" applyFont="1" applyAlignment="1">
      <alignment horizontal="center" vertical="center"/>
    </xf>
    <xf numFmtId="0" fontId="93" fillId="0" borderId="0" xfId="0" applyFont="1" applyAlignment="1">
      <alignment horizontal="center" vertical="center"/>
    </xf>
    <xf numFmtId="0" fontId="92" fillId="9" borderId="0" xfId="0" applyFont="1" applyFill="1" applyAlignment="1">
      <alignment horizontal="center" vertical="center"/>
    </xf>
    <xf numFmtId="0" fontId="57" fillId="9" borderId="0" xfId="0" applyFont="1" applyFill="1" applyAlignment="1">
      <alignment horizontal="center" vertical="center"/>
    </xf>
    <xf numFmtId="0" fontId="93" fillId="9" borderId="0" xfId="0" applyFont="1" applyFill="1" applyAlignment="1">
      <alignment horizontal="center" vertical="center"/>
    </xf>
    <xf numFmtId="0" fontId="24" fillId="0" borderId="22" xfId="0" applyFont="1" applyBorder="1">
      <alignment vertical="center"/>
    </xf>
    <xf numFmtId="0" fontId="22" fillId="0" borderId="22" xfId="0" applyFont="1" applyBorder="1">
      <alignment vertical="center"/>
    </xf>
    <xf numFmtId="0" fontId="28" fillId="0" borderId="22" xfId="0" applyFont="1" applyBorder="1">
      <alignment vertical="center"/>
    </xf>
    <xf numFmtId="0" fontId="22" fillId="0" borderId="120" xfId="0" applyFont="1" applyBorder="1" applyAlignment="1">
      <alignment horizontal="center" vertical="center"/>
    </xf>
    <xf numFmtId="0" fontId="14" fillId="0" borderId="121" xfId="0" applyFont="1" applyBorder="1">
      <alignment vertical="center"/>
    </xf>
    <xf numFmtId="0" fontId="101" fillId="18" borderId="0" xfId="0" applyFont="1" applyFill="1">
      <alignment vertical="center"/>
    </xf>
    <xf numFmtId="0" fontId="102" fillId="18" borderId="0" xfId="0" applyFont="1" applyFill="1">
      <alignment vertical="center"/>
    </xf>
    <xf numFmtId="0" fontId="27" fillId="18" borderId="0" xfId="0" applyFont="1" applyFill="1">
      <alignment vertical="center"/>
    </xf>
    <xf numFmtId="0" fontId="73" fillId="0" borderId="0" xfId="0" applyFont="1">
      <alignment vertical="center"/>
    </xf>
    <xf numFmtId="0" fontId="103" fillId="6" borderId="0" xfId="0" applyFont="1" applyFill="1">
      <alignment vertical="center"/>
    </xf>
    <xf numFmtId="0" fontId="104" fillId="0" borderId="0" xfId="0" applyFont="1" applyAlignment="1">
      <alignment horizontal="left" vertical="center"/>
    </xf>
    <xf numFmtId="0" fontId="104" fillId="0" borderId="0" xfId="0" applyFont="1">
      <alignment vertical="center"/>
    </xf>
    <xf numFmtId="0" fontId="105" fillId="11" borderId="0" xfId="0" applyFont="1" applyFill="1">
      <alignment vertical="center"/>
    </xf>
    <xf numFmtId="0" fontId="106" fillId="11" borderId="0" xfId="0" applyFont="1" applyFill="1">
      <alignment vertical="center"/>
    </xf>
    <xf numFmtId="0" fontId="107" fillId="11" borderId="0" xfId="0" applyFont="1" applyFill="1">
      <alignment vertical="center"/>
    </xf>
    <xf numFmtId="0" fontId="105" fillId="11" borderId="0" xfId="0" applyFont="1" applyFill="1" applyAlignment="1">
      <alignment horizontal="left" vertical="center"/>
    </xf>
    <xf numFmtId="0" fontId="91" fillId="11" borderId="0" xfId="0" applyFont="1" applyFill="1">
      <alignment vertical="center"/>
    </xf>
    <xf numFmtId="0" fontId="28" fillId="0" borderId="22" xfId="0" applyFont="1" applyBorder="1" applyAlignment="1">
      <alignment horizontal="center" vertical="center"/>
    </xf>
    <xf numFmtId="0" fontId="70" fillId="18" borderId="0" xfId="0" applyFont="1" applyFill="1">
      <alignment vertical="center"/>
    </xf>
    <xf numFmtId="0" fontId="14" fillId="18" borderId="0" xfId="0" applyFont="1" applyFill="1">
      <alignment vertical="center"/>
    </xf>
    <xf numFmtId="0" fontId="59" fillId="0" borderId="114" xfId="0" applyFont="1" applyBorder="1" applyAlignment="1">
      <alignment horizontal="right" vertical="center"/>
    </xf>
    <xf numFmtId="0" fontId="59" fillId="9" borderId="0" xfId="0" applyFont="1" applyFill="1">
      <alignment vertical="center"/>
    </xf>
    <xf numFmtId="0" fontId="59" fillId="18" borderId="0" xfId="0" applyFont="1" applyFill="1">
      <alignment vertical="center"/>
    </xf>
    <xf numFmtId="0" fontId="14" fillId="21" borderId="0" xfId="0" applyFont="1" applyFill="1">
      <alignment vertical="center"/>
    </xf>
    <xf numFmtId="0" fontId="59" fillId="21" borderId="0" xfId="0" applyFont="1" applyFill="1">
      <alignment vertical="center"/>
    </xf>
    <xf numFmtId="0" fontId="69" fillId="21" borderId="0" xfId="0" applyFont="1" applyFill="1">
      <alignment vertical="center"/>
    </xf>
    <xf numFmtId="0" fontId="61" fillId="21" borderId="0" xfId="0" applyFont="1" applyFill="1">
      <alignment vertical="center"/>
    </xf>
    <xf numFmtId="0" fontId="61" fillId="18" borderId="0" xfId="0" applyFont="1" applyFill="1">
      <alignment vertical="center"/>
    </xf>
    <xf numFmtId="0" fontId="31" fillId="16" borderId="13" xfId="0" applyFont="1" applyFill="1" applyBorder="1">
      <alignment vertical="center"/>
    </xf>
    <xf numFmtId="0" fontId="31" fillId="0" borderId="0" xfId="0" applyFont="1">
      <alignment vertical="center"/>
    </xf>
    <xf numFmtId="0" fontId="108" fillId="0" borderId="0" xfId="0" applyFont="1">
      <alignment vertical="center"/>
    </xf>
    <xf numFmtId="0" fontId="14" fillId="0" borderId="33" xfId="0" applyFont="1" applyBorder="1" applyAlignment="1">
      <alignment horizontal="center" vertical="center"/>
    </xf>
    <xf numFmtId="0" fontId="24" fillId="0" borderId="8" xfId="0" applyFont="1" applyBorder="1" applyAlignment="1">
      <alignment horizontal="center" vertical="center"/>
    </xf>
    <xf numFmtId="0" fontId="18" fillId="0" borderId="8" xfId="0" applyFont="1" applyBorder="1" applyAlignment="1">
      <alignment horizontal="center" vertical="center"/>
    </xf>
    <xf numFmtId="0" fontId="14" fillId="0" borderId="8" xfId="0" applyFont="1" applyBorder="1" applyAlignment="1">
      <alignment horizontal="right" vertical="center"/>
    </xf>
    <xf numFmtId="0" fontId="14" fillId="0" borderId="8" xfId="0" applyFont="1" applyBorder="1" applyAlignment="1">
      <alignment horizontal="center" vertical="center"/>
    </xf>
    <xf numFmtId="0" fontId="25" fillId="0" borderId="8" xfId="0" applyFont="1" applyBorder="1" applyAlignment="1">
      <alignment horizontal="center" vertical="center"/>
    </xf>
    <xf numFmtId="0" fontId="109" fillId="0" borderId="0" xfId="0" applyFont="1">
      <alignment vertical="center"/>
    </xf>
    <xf numFmtId="0" fontId="32" fillId="6" borderId="75" xfId="0" applyFont="1" applyFill="1" applyBorder="1" applyAlignment="1">
      <alignment horizontal="center" vertical="center" wrapText="1"/>
    </xf>
    <xf numFmtId="0" fontId="32" fillId="6" borderId="11" xfId="0" applyFont="1" applyFill="1" applyBorder="1" applyAlignment="1">
      <alignment horizontal="center" vertical="center" wrapText="1"/>
    </xf>
    <xf numFmtId="0" fontId="78" fillId="0" borderId="0" xfId="0" applyFont="1" applyAlignment="1">
      <alignment vertical="top" wrapText="1" shrinkToFit="1"/>
    </xf>
    <xf numFmtId="0" fontId="60" fillId="6" borderId="0" xfId="0" applyFont="1" applyFill="1">
      <alignment vertical="center"/>
    </xf>
    <xf numFmtId="0" fontId="111" fillId="0" borderId="0" xfId="0" applyFont="1">
      <alignment vertical="center"/>
    </xf>
    <xf numFmtId="0" fontId="112" fillId="0" borderId="0" xfId="0" applyFont="1">
      <alignment vertical="center"/>
    </xf>
    <xf numFmtId="0" fontId="113" fillId="0" borderId="0" xfId="0" applyFont="1">
      <alignment vertical="center"/>
    </xf>
    <xf numFmtId="0" fontId="114" fillId="0" borderId="0" xfId="0" applyFont="1">
      <alignment vertical="center"/>
    </xf>
    <xf numFmtId="0" fontId="14" fillId="22" borderId="126" xfId="0" applyFont="1" applyFill="1" applyBorder="1" applyAlignment="1">
      <alignment horizontal="center" vertical="center"/>
    </xf>
    <xf numFmtId="0" fontId="18" fillId="22" borderId="130" xfId="0" applyFont="1" applyFill="1" applyBorder="1" applyAlignment="1">
      <alignment horizontal="center" vertical="center"/>
    </xf>
    <xf numFmtId="0" fontId="18" fillId="22" borderId="131" xfId="0" applyFont="1" applyFill="1" applyBorder="1" applyAlignment="1">
      <alignment horizontal="center" vertical="center"/>
    </xf>
    <xf numFmtId="0" fontId="18" fillId="22" borderId="132" xfId="0" applyFont="1" applyFill="1" applyBorder="1" applyAlignment="1">
      <alignment horizontal="center" vertical="center"/>
    </xf>
    <xf numFmtId="0" fontId="14" fillId="22" borderId="74" xfId="0" applyFont="1" applyFill="1" applyBorder="1" applyAlignment="1">
      <alignment horizontal="center" vertical="center"/>
    </xf>
    <xf numFmtId="0" fontId="18" fillId="22" borderId="18" xfId="0" applyFont="1" applyFill="1" applyBorder="1" applyAlignment="1">
      <alignment horizontal="center" vertical="center"/>
    </xf>
    <xf numFmtId="0" fontId="18" fillId="22" borderId="17" xfId="0" applyFont="1" applyFill="1" applyBorder="1" applyAlignment="1">
      <alignment horizontal="center" vertical="center"/>
    </xf>
    <xf numFmtId="0" fontId="18" fillId="22" borderId="70" xfId="0" applyFont="1" applyFill="1" applyBorder="1" applyAlignment="1">
      <alignment horizontal="center" vertical="center"/>
    </xf>
    <xf numFmtId="0" fontId="109" fillId="22" borderId="69" xfId="0" applyFont="1" applyFill="1" applyBorder="1">
      <alignment vertical="center"/>
    </xf>
    <xf numFmtId="0" fontId="108" fillId="22" borderId="0" xfId="0" applyFont="1" applyFill="1">
      <alignment vertical="center"/>
    </xf>
    <xf numFmtId="0" fontId="110" fillId="22" borderId="72" xfId="0" applyFont="1" applyFill="1" applyBorder="1">
      <alignment vertical="center"/>
    </xf>
    <xf numFmtId="0" fontId="14" fillId="22" borderId="133" xfId="0" applyFont="1" applyFill="1" applyBorder="1" applyAlignment="1">
      <alignment horizontal="center" vertical="center"/>
    </xf>
    <xf numFmtId="0" fontId="18" fillId="22" borderId="137" xfId="0" applyFont="1" applyFill="1" applyBorder="1" applyAlignment="1">
      <alignment horizontal="center" vertical="center"/>
    </xf>
    <xf numFmtId="0" fontId="18" fillId="22" borderId="138" xfId="0" applyFont="1" applyFill="1" applyBorder="1" applyAlignment="1">
      <alignment horizontal="center" vertical="center"/>
    </xf>
    <xf numFmtId="0" fontId="18" fillId="22" borderId="139" xfId="0" applyFont="1" applyFill="1" applyBorder="1" applyAlignment="1">
      <alignment horizontal="center" vertical="center"/>
    </xf>
    <xf numFmtId="0" fontId="108" fillId="22" borderId="69" xfId="0" applyFont="1" applyFill="1" applyBorder="1">
      <alignment vertical="center"/>
    </xf>
    <xf numFmtId="0" fontId="14" fillId="22" borderId="140" xfId="0" applyFont="1" applyFill="1" applyBorder="1">
      <alignment vertical="center"/>
    </xf>
    <xf numFmtId="0" fontId="14" fillId="22" borderId="141" xfId="0" applyFont="1" applyFill="1" applyBorder="1">
      <alignment vertical="center"/>
    </xf>
    <xf numFmtId="0" fontId="18" fillId="22" borderId="141" xfId="0" applyFont="1" applyFill="1" applyBorder="1" applyAlignment="1">
      <alignment horizontal="center" vertical="center"/>
    </xf>
    <xf numFmtId="0" fontId="14" fillId="22" borderId="142" xfId="0" applyFont="1" applyFill="1" applyBorder="1">
      <alignment vertical="center"/>
    </xf>
    <xf numFmtId="0" fontId="44" fillId="0" borderId="143" xfId="0" applyFont="1" applyBorder="1">
      <alignment vertical="center"/>
    </xf>
    <xf numFmtId="0" fontId="43" fillId="0" borderId="144" xfId="0" applyFont="1" applyBorder="1">
      <alignment vertical="center"/>
    </xf>
    <xf numFmtId="0" fontId="14" fillId="0" borderId="147" xfId="0" applyFont="1" applyBorder="1" applyAlignment="1">
      <alignment horizontal="center" vertical="center"/>
    </xf>
    <xf numFmtId="0" fontId="14" fillId="0" borderId="148" xfId="0" applyFont="1" applyBorder="1">
      <alignment vertical="center"/>
    </xf>
    <xf numFmtId="0" fontId="24" fillId="0" borderId="151" xfId="0" applyFont="1" applyBorder="1" applyAlignment="1">
      <alignment horizontal="center" vertical="center"/>
    </xf>
    <xf numFmtId="0" fontId="25" fillId="0" borderId="152" xfId="0" applyFont="1" applyBorder="1" applyAlignment="1">
      <alignment horizontal="center" vertical="center"/>
    </xf>
    <xf numFmtId="0" fontId="14" fillId="0" borderId="153" xfId="0" applyFont="1" applyBorder="1" applyAlignment="1">
      <alignment horizontal="center" vertical="center"/>
    </xf>
    <xf numFmtId="0" fontId="18" fillId="22" borderId="155" xfId="0" applyFont="1" applyFill="1" applyBorder="1" applyAlignment="1">
      <alignment horizontal="center" vertical="center"/>
    </xf>
    <xf numFmtId="0" fontId="18" fillId="22" borderId="148" xfId="0" applyFont="1" applyFill="1" applyBorder="1" applyAlignment="1">
      <alignment horizontal="center" vertical="center"/>
    </xf>
    <xf numFmtId="0" fontId="108" fillId="0" borderId="156" xfId="0" applyFont="1" applyBorder="1">
      <alignment vertical="center"/>
    </xf>
    <xf numFmtId="0" fontId="108" fillId="22" borderId="157" xfId="0" applyFont="1" applyFill="1" applyBorder="1">
      <alignment vertical="center"/>
    </xf>
    <xf numFmtId="0" fontId="18" fillId="22" borderId="158" xfId="0" applyFont="1" applyFill="1" applyBorder="1" applyAlignment="1">
      <alignment horizontal="center" vertical="center"/>
    </xf>
    <xf numFmtId="0" fontId="18" fillId="22" borderId="159" xfId="0" applyFont="1" applyFill="1" applyBorder="1" applyAlignment="1">
      <alignment horizontal="center" vertical="center"/>
    </xf>
    <xf numFmtId="0" fontId="14" fillId="0" borderId="156" xfId="0" applyFont="1" applyBorder="1">
      <alignment vertical="center"/>
    </xf>
    <xf numFmtId="0" fontId="14" fillId="0" borderId="157" xfId="0" applyFont="1" applyBorder="1">
      <alignment vertical="center"/>
    </xf>
    <xf numFmtId="0" fontId="14" fillId="0" borderId="153" xfId="0" applyFont="1" applyBorder="1">
      <alignment vertical="center"/>
    </xf>
    <xf numFmtId="0" fontId="24" fillId="0" borderId="169" xfId="0" applyFont="1" applyBorder="1" applyAlignment="1">
      <alignment horizontal="center" vertical="center"/>
    </xf>
    <xf numFmtId="0" fontId="25" fillId="0" borderId="157" xfId="0" applyFont="1" applyBorder="1" applyAlignment="1">
      <alignment horizontal="center" vertical="center"/>
    </xf>
    <xf numFmtId="0" fontId="14" fillId="0" borderId="170" xfId="0" applyFont="1" applyBorder="1" applyAlignment="1">
      <alignment horizontal="center" vertical="center"/>
    </xf>
    <xf numFmtId="0" fontId="18" fillId="0" borderId="148" xfId="0" applyFont="1" applyBorder="1" applyAlignment="1">
      <alignment horizontal="center" vertical="center"/>
    </xf>
    <xf numFmtId="0" fontId="116" fillId="6" borderId="0" xfId="0" applyFont="1" applyFill="1">
      <alignment vertical="center"/>
    </xf>
    <xf numFmtId="0" fontId="19" fillId="6" borderId="0" xfId="0" applyFont="1" applyFill="1">
      <alignment vertical="center"/>
    </xf>
    <xf numFmtId="0" fontId="33" fillId="0" borderId="171" xfId="0" applyFont="1" applyBorder="1">
      <alignment vertical="center"/>
    </xf>
    <xf numFmtId="0" fontId="14" fillId="0" borderId="172" xfId="0" applyFont="1" applyBorder="1">
      <alignment vertical="center"/>
    </xf>
    <xf numFmtId="0" fontId="14" fillId="0" borderId="173" xfId="0" applyFont="1" applyBorder="1">
      <alignment vertical="center"/>
    </xf>
    <xf numFmtId="0" fontId="45" fillId="6" borderId="0" xfId="0" applyFont="1" applyFill="1">
      <alignment vertical="center"/>
    </xf>
    <xf numFmtId="0" fontId="46" fillId="6" borderId="0" xfId="0" applyFont="1" applyFill="1">
      <alignmen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14" xfId="0" applyFont="1" applyBorder="1" applyAlignment="1">
      <alignment horizontal="center" vertical="center"/>
    </xf>
    <xf numFmtId="49" fontId="14" fillId="0" borderId="15" xfId="0" applyNumberFormat="1" applyFont="1" applyBorder="1" applyAlignment="1">
      <alignment horizontal="center" vertical="center"/>
    </xf>
    <xf numFmtId="49" fontId="14" fillId="0" borderId="16" xfId="0" applyNumberFormat="1" applyFont="1" applyBorder="1" applyAlignment="1">
      <alignment horizontal="center" vertical="center"/>
    </xf>
    <xf numFmtId="49" fontId="14" fillId="0" borderId="14" xfId="0" applyNumberFormat="1" applyFont="1" applyBorder="1" applyAlignment="1">
      <alignment horizontal="center" vertical="center"/>
    </xf>
    <xf numFmtId="49" fontId="18" fillId="0" borderId="13" xfId="0" applyNumberFormat="1" applyFont="1" applyBorder="1" applyAlignment="1">
      <alignment horizontal="left" vertical="center"/>
    </xf>
    <xf numFmtId="0" fontId="94" fillId="0" borderId="0" xfId="0" applyFont="1" applyAlignment="1">
      <alignment horizontal="center" vertical="center"/>
    </xf>
    <xf numFmtId="49" fontId="96" fillId="0" borderId="0" xfId="0" applyNumberFormat="1" applyFont="1" applyAlignment="1">
      <alignment horizontal="center" vertical="center"/>
    </xf>
    <xf numFmtId="49" fontId="32" fillId="0" borderId="0" xfId="0" applyNumberFormat="1" applyFont="1" applyAlignment="1">
      <alignment horizontal="center" vertical="center"/>
    </xf>
    <xf numFmtId="49" fontId="96" fillId="6" borderId="0" xfId="0" applyNumberFormat="1" applyFont="1" applyFill="1" applyAlignment="1">
      <alignment horizontal="center" vertical="center"/>
    </xf>
    <xf numFmtId="49" fontId="32" fillId="6" borderId="0" xfId="0" applyNumberFormat="1" applyFont="1" applyFill="1" applyAlignment="1">
      <alignment horizontal="center" vertical="center"/>
    </xf>
    <xf numFmtId="0" fontId="33" fillId="0" borderId="13" xfId="0" applyFont="1" applyBorder="1" applyAlignment="1">
      <alignment horizontal="center" vertical="center" shrinkToFit="1"/>
    </xf>
    <xf numFmtId="0" fontId="0" fillId="4" borderId="9" xfId="0" applyFill="1" applyBorder="1" applyAlignment="1">
      <alignment horizontal="center" vertical="center"/>
    </xf>
    <xf numFmtId="0" fontId="0" fillId="4" borderId="8" xfId="0" applyFill="1" applyBorder="1" applyAlignment="1">
      <alignment horizontal="center" vertical="center"/>
    </xf>
    <xf numFmtId="0" fontId="0" fillId="4" borderId="7" xfId="0" applyFill="1" applyBorder="1" applyAlignment="1">
      <alignment horizontal="center" vertical="center"/>
    </xf>
    <xf numFmtId="0" fontId="0" fillId="14" borderId="9" xfId="0" applyFill="1" applyBorder="1" applyAlignment="1">
      <alignment horizontal="center" vertical="center"/>
    </xf>
    <xf numFmtId="0" fontId="0" fillId="14" borderId="8" xfId="0" applyFill="1" applyBorder="1" applyAlignment="1">
      <alignment horizontal="center" vertical="center"/>
    </xf>
    <xf numFmtId="0" fontId="0" fillId="14" borderId="7" xfId="0" applyFill="1" applyBorder="1" applyAlignment="1">
      <alignment horizontal="center" vertical="center"/>
    </xf>
    <xf numFmtId="0" fontId="0" fillId="11" borderId="9" xfId="0" applyFill="1" applyBorder="1" applyAlignment="1">
      <alignment horizontal="center" vertical="center"/>
    </xf>
    <xf numFmtId="0" fontId="0" fillId="11" borderId="8" xfId="0" applyFill="1" applyBorder="1" applyAlignment="1">
      <alignment horizontal="center" vertical="center"/>
    </xf>
    <xf numFmtId="0" fontId="0" fillId="11" borderId="7" xfId="0" applyFill="1" applyBorder="1" applyAlignment="1">
      <alignment horizontal="center" vertical="center"/>
    </xf>
    <xf numFmtId="0" fontId="41" fillId="0" borderId="13" xfId="0" applyFont="1" applyBorder="1" applyAlignment="1">
      <alignment horizontal="center" vertical="center"/>
    </xf>
    <xf numFmtId="0" fontId="19" fillId="11" borderId="0" xfId="0" applyFont="1" applyFill="1" applyAlignment="1">
      <alignment horizontal="center" vertical="center" wrapText="1"/>
    </xf>
    <xf numFmtId="0" fontId="19" fillId="11" borderId="38" xfId="0" applyFont="1" applyFill="1" applyBorder="1" applyAlignment="1">
      <alignment horizontal="center" vertical="center" wrapText="1"/>
    </xf>
    <xf numFmtId="0" fontId="30" fillId="0" borderId="13" xfId="0" applyFont="1" applyBorder="1" applyAlignment="1">
      <alignment horizontal="center" vertical="center"/>
    </xf>
    <xf numFmtId="0" fontId="22" fillId="2" borderId="15" xfId="0" applyFont="1" applyFill="1" applyBorder="1" applyAlignment="1">
      <alignment horizontal="center" vertical="center"/>
    </xf>
    <xf numFmtId="0" fontId="22" fillId="2" borderId="16" xfId="0" applyFont="1" applyFill="1" applyBorder="1" applyAlignment="1">
      <alignment horizontal="center" vertical="center"/>
    </xf>
    <xf numFmtId="0" fontId="31" fillId="17" borderId="15" xfId="0" applyFont="1" applyFill="1" applyBorder="1" applyAlignment="1">
      <alignment horizontal="center" vertical="center"/>
    </xf>
    <xf numFmtId="0" fontId="31" fillId="17" borderId="16" xfId="0" applyFont="1" applyFill="1" applyBorder="1" applyAlignment="1">
      <alignment horizontal="center" vertical="center"/>
    </xf>
    <xf numFmtId="0" fontId="31" fillId="17" borderId="14" xfId="0" applyFont="1" applyFill="1" applyBorder="1" applyAlignment="1">
      <alignment horizontal="center" vertical="center"/>
    </xf>
    <xf numFmtId="0" fontId="14" fillId="0" borderId="15" xfId="0" applyFont="1" applyBorder="1">
      <alignment vertical="center"/>
    </xf>
    <xf numFmtId="0" fontId="14" fillId="0" borderId="23" xfId="0" applyFont="1" applyBorder="1">
      <alignment vertical="center"/>
    </xf>
    <xf numFmtId="0" fontId="25" fillId="0" borderId="13" xfId="0" applyFont="1" applyBorder="1" applyAlignment="1">
      <alignment horizontal="center" vertical="center"/>
    </xf>
    <xf numFmtId="0" fontId="24" fillId="0" borderId="15"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14" xfId="0" applyFont="1" applyBorder="1" applyAlignment="1">
      <alignment horizontal="center" vertical="center" shrinkToFit="1"/>
    </xf>
    <xf numFmtId="0" fontId="18" fillId="0" borderId="21" xfId="0" applyFont="1" applyBorder="1" applyAlignment="1">
      <alignment horizontal="center" vertical="center"/>
    </xf>
    <xf numFmtId="0" fontId="14" fillId="6" borderId="15" xfId="0" applyFont="1" applyFill="1" applyBorder="1" applyAlignment="1">
      <alignment horizontal="center" vertical="center"/>
    </xf>
    <xf numFmtId="0" fontId="14" fillId="6" borderId="16" xfId="0" applyFont="1" applyFill="1" applyBorder="1" applyAlignment="1">
      <alignment horizontal="center" vertical="center"/>
    </xf>
    <xf numFmtId="0" fontId="14" fillId="6" borderId="14" xfId="0" applyFont="1" applyFill="1" applyBorder="1" applyAlignment="1">
      <alignment horizontal="center" vertical="center"/>
    </xf>
    <xf numFmtId="0" fontId="24" fillId="10" borderId="15" xfId="0" applyFont="1" applyFill="1" applyBorder="1" applyAlignment="1">
      <alignment horizontal="center" vertical="center" shrinkToFit="1"/>
    </xf>
    <xf numFmtId="0" fontId="24" fillId="10" borderId="16" xfId="0" applyFont="1" applyFill="1" applyBorder="1" applyAlignment="1">
      <alignment horizontal="center" vertical="center" shrinkToFit="1"/>
    </xf>
    <xf numFmtId="0" fontId="24" fillId="10" borderId="14" xfId="0" applyFont="1" applyFill="1" applyBorder="1" applyAlignment="1">
      <alignment horizontal="center" vertical="center" shrinkToFit="1"/>
    </xf>
    <xf numFmtId="0" fontId="14" fillId="0" borderId="0" xfId="0" applyFont="1" applyAlignment="1">
      <alignment horizontal="center" vertical="center"/>
    </xf>
    <xf numFmtId="0" fontId="31" fillId="0" borderId="0" xfId="0" applyFont="1" applyAlignment="1">
      <alignment horizontal="center" vertical="center"/>
    </xf>
    <xf numFmtId="0" fontId="0" fillId="0" borderId="0" xfId="0" applyAlignment="1">
      <alignment horizontal="center" vertical="center"/>
    </xf>
    <xf numFmtId="49" fontId="14" fillId="0" borderId="89" xfId="0" applyNumberFormat="1" applyFont="1" applyBorder="1" applyAlignment="1">
      <alignment horizontal="center" vertical="center"/>
    </xf>
    <xf numFmtId="49" fontId="14" fillId="0" borderId="116" xfId="0" applyNumberFormat="1" applyFont="1" applyBorder="1" applyAlignment="1">
      <alignment horizontal="center" vertical="center"/>
    </xf>
    <xf numFmtId="49" fontId="41" fillId="0" borderId="75" xfId="0" applyNumberFormat="1" applyFont="1" applyBorder="1" applyAlignment="1">
      <alignment horizontal="center" vertical="center" textRotation="255"/>
    </xf>
    <xf numFmtId="49" fontId="41" fillId="0" borderId="119" xfId="0" applyNumberFormat="1" applyFont="1" applyBorder="1" applyAlignment="1">
      <alignment horizontal="center" vertical="center" textRotation="255"/>
    </xf>
    <xf numFmtId="49" fontId="41" fillId="0" borderId="34" xfId="0" applyNumberFormat="1" applyFont="1" applyBorder="1" applyAlignment="1">
      <alignment horizontal="center" vertical="center" textRotation="255"/>
    </xf>
    <xf numFmtId="49" fontId="14" fillId="6" borderId="12" xfId="0" applyNumberFormat="1" applyFont="1" applyFill="1" applyBorder="1" applyAlignment="1">
      <alignment horizontal="center" vertical="center"/>
    </xf>
    <xf numFmtId="49" fontId="14" fillId="6" borderId="10" xfId="0" applyNumberFormat="1" applyFont="1" applyFill="1" applyBorder="1" applyAlignment="1">
      <alignment horizontal="center" vertical="center"/>
    </xf>
    <xf numFmtId="49" fontId="14" fillId="6" borderId="0" xfId="0" applyNumberFormat="1" applyFont="1" applyFill="1" applyAlignment="1">
      <alignment horizontal="center" vertical="center"/>
    </xf>
    <xf numFmtId="49" fontId="14" fillId="6" borderId="118" xfId="0" applyNumberFormat="1" applyFont="1" applyFill="1" applyBorder="1" applyAlignment="1">
      <alignment horizontal="center" vertical="center"/>
    </xf>
    <xf numFmtId="49" fontId="14" fillId="20" borderId="22" xfId="0" applyNumberFormat="1" applyFont="1" applyFill="1" applyBorder="1" applyAlignment="1">
      <alignment horizontal="center" vertical="center"/>
    </xf>
    <xf numFmtId="0" fontId="77" fillId="0" borderId="0" xfId="0" applyFont="1" applyAlignment="1">
      <alignment horizontal="center" vertical="center" wrapText="1" shrinkToFit="1"/>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5" xfId="0" applyFont="1" applyBorder="1" applyAlignment="1">
      <alignment horizontal="center" vertical="center"/>
    </xf>
    <xf numFmtId="0" fontId="24" fillId="0" borderId="22" xfId="0" applyFont="1" applyBorder="1" applyAlignment="1">
      <alignment horizontal="center" vertical="center"/>
    </xf>
    <xf numFmtId="0" fontId="33" fillId="6" borderId="12" xfId="0" applyFont="1" applyFill="1" applyBorder="1" applyAlignment="1">
      <alignment horizontal="center" vertical="center"/>
    </xf>
    <xf numFmtId="0" fontId="33" fillId="6" borderId="27" xfId="0" applyFont="1" applyFill="1" applyBorder="1" applyAlignment="1">
      <alignment horizontal="center" vertical="center"/>
    </xf>
    <xf numFmtId="0" fontId="33" fillId="6" borderId="22" xfId="0" applyFont="1" applyFill="1" applyBorder="1" applyAlignment="1">
      <alignment horizontal="center" vertical="center"/>
    </xf>
    <xf numFmtId="0" fontId="33" fillId="6" borderId="24" xfId="0" applyFont="1" applyFill="1" applyBorder="1" applyAlignment="1">
      <alignment horizontal="center" vertical="center"/>
    </xf>
    <xf numFmtId="0" fontId="18" fillId="0" borderId="13" xfId="0" applyFont="1" applyBorder="1" applyAlignment="1">
      <alignment horizontal="distributed" vertical="distributed" indent="1"/>
    </xf>
    <xf numFmtId="49" fontId="18" fillId="0" borderId="11" xfId="0" applyNumberFormat="1" applyFont="1" applyBorder="1" applyAlignment="1">
      <alignment horizontal="left" vertical="center" wrapText="1"/>
    </xf>
    <xf numFmtId="49" fontId="18" fillId="0" borderId="12" xfId="0" applyNumberFormat="1" applyFont="1" applyBorder="1" applyAlignment="1">
      <alignment horizontal="left" vertical="center"/>
    </xf>
    <xf numFmtId="49" fontId="18" fillId="0" borderId="27" xfId="0" applyNumberFormat="1" applyFont="1" applyBorder="1" applyAlignment="1">
      <alignment horizontal="left" vertical="center"/>
    </xf>
    <xf numFmtId="49" fontId="18" fillId="0" borderId="13" xfId="0" applyNumberFormat="1" applyFont="1" applyBorder="1" applyAlignment="1">
      <alignment horizontal="left" vertical="center" wrapText="1"/>
    </xf>
    <xf numFmtId="0" fontId="22" fillId="0" borderId="22" xfId="0" applyFont="1" applyBorder="1" applyAlignment="1">
      <alignment horizontal="center" vertical="center"/>
    </xf>
    <xf numFmtId="0" fontId="11" fillId="0" borderId="12" xfId="0" applyFont="1" applyBorder="1" applyAlignment="1">
      <alignment horizontal="center" vertical="center"/>
    </xf>
    <xf numFmtId="0" fontId="11" fillId="0" borderId="22" xfId="0" applyFont="1" applyBorder="1" applyAlignment="1">
      <alignment horizontal="center" vertical="center"/>
    </xf>
    <xf numFmtId="0" fontId="3" fillId="11" borderId="12" xfId="0" applyFont="1" applyFill="1" applyBorder="1" applyAlignment="1">
      <alignment horizontal="center" vertical="center"/>
    </xf>
    <xf numFmtId="0" fontId="3" fillId="11" borderId="27" xfId="0" applyFont="1" applyFill="1" applyBorder="1" applyAlignment="1">
      <alignment horizontal="center" vertical="center"/>
    </xf>
    <xf numFmtId="0" fontId="3" fillId="11" borderId="22" xfId="0" applyFont="1" applyFill="1" applyBorder="1" applyAlignment="1">
      <alignment horizontal="center" vertical="center"/>
    </xf>
    <xf numFmtId="0" fontId="3" fillId="11" borderId="24" xfId="0" applyFont="1" applyFill="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8" fillId="0" borderId="57" xfId="0" applyFont="1" applyBorder="1" applyAlignment="1">
      <alignment horizontal="center" vertical="center"/>
    </xf>
    <xf numFmtId="0" fontId="8" fillId="0" borderId="64" xfId="0" applyFont="1" applyBorder="1" applyAlignment="1">
      <alignment horizontal="center" vertical="center"/>
    </xf>
    <xf numFmtId="0" fontId="8" fillId="0" borderId="58" xfId="0" applyFont="1" applyBorder="1" applyAlignment="1">
      <alignment horizontal="center" vertical="center"/>
    </xf>
    <xf numFmtId="0" fontId="8" fillId="0" borderId="65" xfId="0" applyFont="1" applyBorder="1" applyAlignment="1">
      <alignment horizontal="center" vertical="center"/>
    </xf>
    <xf numFmtId="0" fontId="8" fillId="0" borderId="59" xfId="0" applyFont="1" applyBorder="1" applyAlignment="1">
      <alignment horizontal="center" vertical="center"/>
    </xf>
    <xf numFmtId="0" fontId="8" fillId="0" borderId="66" xfId="0" applyFont="1" applyBorder="1" applyAlignment="1">
      <alignment horizontal="center" vertical="center"/>
    </xf>
    <xf numFmtId="0" fontId="3" fillId="0" borderId="6" xfId="0" applyFont="1" applyBorder="1" applyAlignment="1">
      <alignment horizontal="center" vertical="center"/>
    </xf>
    <xf numFmtId="0" fontId="3" fillId="9" borderId="11" xfId="0" applyFont="1" applyFill="1" applyBorder="1" applyAlignment="1">
      <alignment horizontal="center" vertical="center" wrapText="1"/>
    </xf>
    <xf numFmtId="0" fontId="3" fillId="9" borderId="12" xfId="0" applyFont="1" applyFill="1" applyBorder="1" applyAlignment="1">
      <alignment horizontal="center" vertical="center"/>
    </xf>
    <xf numFmtId="0" fontId="3" fillId="9" borderId="5" xfId="0" applyFont="1" applyFill="1" applyBorder="1" applyAlignment="1">
      <alignment horizontal="center" vertical="center"/>
    </xf>
    <xf numFmtId="0" fontId="3" fillId="9" borderId="22" xfId="0" applyFont="1" applyFill="1" applyBorder="1" applyAlignment="1">
      <alignment horizontal="center" vertical="center"/>
    </xf>
    <xf numFmtId="0" fontId="7" fillId="0" borderId="0" xfId="0" applyFont="1" applyAlignment="1">
      <alignment horizontal="center" vertical="center" wrapText="1"/>
    </xf>
    <xf numFmtId="0" fontId="4" fillId="0" borderId="0" xfId="0" applyFont="1" applyAlignment="1">
      <alignment horizontal="center" vertical="center"/>
    </xf>
    <xf numFmtId="0" fontId="8" fillId="0" borderId="46" xfId="0" applyFont="1" applyBorder="1" applyAlignment="1">
      <alignment horizontal="center" vertical="center"/>
    </xf>
    <xf numFmtId="0" fontId="8" fillId="0" borderId="63" xfId="0" applyFont="1" applyBorder="1" applyAlignment="1">
      <alignment horizontal="center" vertical="center"/>
    </xf>
    <xf numFmtId="0" fontId="8" fillId="0" borderId="56" xfId="0" applyFont="1" applyBorder="1" applyAlignment="1">
      <alignment horizontal="center" vertical="center"/>
    </xf>
    <xf numFmtId="0" fontId="8" fillId="0" borderId="30" xfId="0" applyFont="1" applyBorder="1" applyAlignment="1">
      <alignment horizontal="center" vertical="center"/>
    </xf>
    <xf numFmtId="0" fontId="8" fillId="0" borderId="89" xfId="0" applyFont="1" applyBorder="1" applyAlignment="1">
      <alignment horizontal="center" vertical="center"/>
    </xf>
    <xf numFmtId="0" fontId="8" fillId="0" borderId="90" xfId="0" applyFont="1" applyBorder="1" applyAlignment="1">
      <alignment horizontal="center" vertical="center"/>
    </xf>
    <xf numFmtId="0" fontId="8" fillId="0" borderId="91" xfId="0" applyFont="1" applyBorder="1" applyAlignment="1">
      <alignment horizontal="center" vertical="center"/>
    </xf>
    <xf numFmtId="0" fontId="8" fillId="0" borderId="92" xfId="0" applyFont="1" applyBorder="1" applyAlignment="1">
      <alignment horizontal="center" vertical="center"/>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8" fillId="0" borderId="100" xfId="0" applyFont="1" applyBorder="1" applyAlignment="1">
      <alignment horizontal="center" vertical="center"/>
    </xf>
    <xf numFmtId="0" fontId="74" fillId="0" borderId="22" xfId="0" applyFont="1" applyBorder="1" applyAlignment="1">
      <alignment horizontal="center" vertical="center" shrinkToFit="1"/>
    </xf>
    <xf numFmtId="0" fontId="75" fillId="0" borderId="15" xfId="0" applyFont="1" applyBorder="1" applyAlignment="1">
      <alignment horizontal="center" vertical="center"/>
    </xf>
    <xf numFmtId="0" fontId="75" fillId="0" borderId="14" xfId="0" applyFont="1" applyBorder="1" applyAlignment="1">
      <alignment horizontal="center" vertical="center"/>
    </xf>
    <xf numFmtId="0" fontId="74" fillId="0" borderId="13" xfId="0" applyFont="1" applyBorder="1" applyAlignment="1">
      <alignment horizontal="center" vertical="center"/>
    </xf>
    <xf numFmtId="0" fontId="74" fillId="0" borderId="42" xfId="0" applyFont="1" applyBorder="1" applyAlignment="1">
      <alignment horizontal="center" vertical="center"/>
    </xf>
    <xf numFmtId="0" fontId="74" fillId="0" borderId="43" xfId="0" applyFont="1" applyBorder="1" applyAlignment="1">
      <alignment horizontal="center" vertical="center"/>
    </xf>
    <xf numFmtId="0" fontId="74" fillId="0" borderId="44" xfId="0" applyFont="1" applyBorder="1" applyAlignment="1">
      <alignment horizontal="center" vertical="center"/>
    </xf>
    <xf numFmtId="0" fontId="45" fillId="18" borderId="22" xfId="0" applyFont="1" applyFill="1" applyBorder="1" applyAlignment="1">
      <alignment horizontal="center" vertical="center"/>
    </xf>
    <xf numFmtId="0" fontId="74" fillId="0" borderId="39" xfId="0" applyFont="1" applyBorder="1" applyAlignment="1">
      <alignment horizontal="center" vertical="center"/>
    </xf>
    <xf numFmtId="0" fontId="74" fillId="0" borderId="40" xfId="0" applyFont="1" applyBorder="1" applyAlignment="1">
      <alignment horizontal="center" vertical="center"/>
    </xf>
    <xf numFmtId="0" fontId="74" fillId="7" borderId="41" xfId="0" applyFont="1" applyFill="1" applyBorder="1" applyAlignment="1">
      <alignment horizontal="center" vertical="center"/>
    </xf>
    <xf numFmtId="0" fontId="74" fillId="7" borderId="8" xfId="0" applyFont="1" applyFill="1" applyBorder="1" applyAlignment="1">
      <alignment horizontal="center" vertical="center"/>
    </xf>
    <xf numFmtId="0" fontId="74" fillId="7" borderId="7" xfId="0" applyFont="1" applyFill="1" applyBorder="1" applyAlignment="1">
      <alignment horizontal="center" vertical="center"/>
    </xf>
    <xf numFmtId="0" fontId="74" fillId="0" borderId="67" xfId="0" applyFont="1" applyBorder="1" applyAlignment="1">
      <alignment horizontal="center" vertical="center"/>
    </xf>
    <xf numFmtId="0" fontId="74" fillId="0" borderId="22"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2" xfId="0" applyFont="1" applyBorder="1" applyAlignment="1">
      <alignment horizontal="center" vertical="center"/>
    </xf>
    <xf numFmtId="0" fontId="3" fillId="0" borderId="27" xfId="0" applyFont="1" applyBorder="1" applyAlignment="1">
      <alignment horizontal="center" vertical="center"/>
    </xf>
    <xf numFmtId="0" fontId="3" fillId="0" borderId="24" xfId="0" applyFont="1" applyBorder="1" applyAlignment="1">
      <alignment horizontal="center" vertical="center"/>
    </xf>
    <xf numFmtId="0" fontId="5" fillId="0" borderId="25" xfId="0" applyFont="1" applyBorder="1" applyAlignment="1">
      <alignment horizontal="center" vertical="center"/>
    </xf>
    <xf numFmtId="0" fontId="5" fillId="0" borderId="0" xfId="0" applyFont="1" applyAlignment="1">
      <alignment horizontal="center" vertical="center"/>
    </xf>
    <xf numFmtId="0" fontId="8" fillId="0" borderId="107" xfId="0" applyFont="1" applyBorder="1" applyAlignment="1">
      <alignment horizontal="center" vertical="center"/>
    </xf>
    <xf numFmtId="0" fontId="8" fillId="0" borderId="109" xfId="0" applyFont="1" applyBorder="1" applyAlignment="1">
      <alignment horizontal="center" vertical="center"/>
    </xf>
    <xf numFmtId="0" fontId="89" fillId="0" borderId="89" xfId="0" applyFont="1" applyBorder="1" applyAlignment="1">
      <alignment horizontal="center" vertical="center"/>
    </xf>
    <xf numFmtId="0" fontId="89" fillId="0" borderId="106" xfId="0" applyFont="1" applyBorder="1" applyAlignment="1">
      <alignment horizontal="center" vertical="center"/>
    </xf>
    <xf numFmtId="0" fontId="89" fillId="0" borderId="90" xfId="0" applyFont="1" applyBorder="1" applyAlignment="1">
      <alignment horizontal="center" vertical="center"/>
    </xf>
    <xf numFmtId="0" fontId="89" fillId="0" borderId="91" xfId="0" applyFont="1" applyBorder="1" applyAlignment="1">
      <alignment horizontal="center" vertical="center"/>
    </xf>
    <xf numFmtId="0" fontId="89" fillId="0" borderId="92" xfId="0" applyFont="1" applyBorder="1" applyAlignment="1">
      <alignment horizontal="center" vertical="center"/>
    </xf>
    <xf numFmtId="0" fontId="8" fillId="0" borderId="106" xfId="0" applyFont="1" applyBorder="1" applyAlignment="1">
      <alignment horizontal="center" vertical="center"/>
    </xf>
    <xf numFmtId="0" fontId="12" fillId="0" borderId="0" xfId="0" applyFont="1" applyAlignment="1">
      <alignment horizontal="center" vertical="center"/>
    </xf>
    <xf numFmtId="0" fontId="14" fillId="0" borderId="12" xfId="0" applyFont="1" applyBorder="1" applyAlignment="1">
      <alignment horizontal="center" vertical="center"/>
    </xf>
    <xf numFmtId="0" fontId="32" fillId="0" borderId="156" xfId="0" applyFont="1" applyBorder="1" applyAlignment="1">
      <alignment horizontal="left" vertical="center" wrapText="1"/>
    </xf>
    <xf numFmtId="0" fontId="32" fillId="0" borderId="0" xfId="0" applyFont="1" applyAlignment="1">
      <alignment horizontal="left" vertical="center" wrapText="1"/>
    </xf>
    <xf numFmtId="0" fontId="32" fillId="0" borderId="0" xfId="0" applyFont="1" applyAlignment="1">
      <alignment horizontal="left" vertical="center"/>
    </xf>
    <xf numFmtId="0" fontId="32" fillId="0" borderId="6" xfId="0" applyFont="1" applyBorder="1" applyAlignment="1">
      <alignment horizontal="left" vertical="center"/>
    </xf>
    <xf numFmtId="0" fontId="32" fillId="0" borderId="161" xfId="0" applyFont="1" applyBorder="1" applyAlignment="1">
      <alignment horizontal="left" vertical="center"/>
    </xf>
    <xf numFmtId="0" fontId="32" fillId="0" borderId="162" xfId="0" applyFont="1" applyBorder="1" applyAlignment="1">
      <alignment horizontal="left" vertical="center"/>
    </xf>
    <xf numFmtId="0" fontId="32" fillId="0" borderId="163" xfId="0" applyFont="1" applyBorder="1" applyAlignment="1">
      <alignment horizontal="left" vertical="center"/>
    </xf>
    <xf numFmtId="0" fontId="24" fillId="0" borderId="10" xfId="0" applyFont="1" applyBorder="1" applyAlignment="1">
      <alignment horizontal="center" vertical="center"/>
    </xf>
    <xf numFmtId="0" fontId="24" fillId="0" borderId="164" xfId="0" applyFont="1" applyBorder="1" applyAlignment="1">
      <alignment horizontal="center" vertical="center"/>
    </xf>
    <xf numFmtId="0" fontId="24" fillId="0" borderId="162" xfId="0" applyFont="1" applyBorder="1" applyAlignment="1">
      <alignment horizontal="center" vertical="center"/>
    </xf>
    <xf numFmtId="0" fontId="24" fillId="0" borderId="165" xfId="0" applyFont="1" applyBorder="1" applyAlignment="1">
      <alignment horizontal="center" vertical="center"/>
    </xf>
    <xf numFmtId="0" fontId="33" fillId="0" borderId="9" xfId="0" applyFont="1" applyBorder="1" applyAlignment="1">
      <alignment horizontal="center" vertical="center"/>
    </xf>
    <xf numFmtId="0" fontId="33" fillId="0" borderId="8" xfId="0" applyFont="1" applyBorder="1" applyAlignment="1">
      <alignment horizontal="center" vertical="center"/>
    </xf>
    <xf numFmtId="0" fontId="33" fillId="0" borderId="152" xfId="0" applyFont="1" applyBorder="1" applyAlignment="1">
      <alignment horizontal="center" vertical="center"/>
    </xf>
    <xf numFmtId="0" fontId="33" fillId="0" borderId="166" xfId="0" applyFont="1" applyBorder="1" applyAlignment="1">
      <alignment horizontal="center" vertical="center"/>
    </xf>
    <xf numFmtId="0" fontId="33" fillId="0" borderId="162" xfId="0" applyFont="1" applyBorder="1" applyAlignment="1">
      <alignment horizontal="center" vertical="center"/>
    </xf>
    <xf numFmtId="0" fontId="33" fillId="0" borderId="167" xfId="0" applyFont="1" applyBorder="1" applyAlignment="1">
      <alignment horizontal="center" vertical="center"/>
    </xf>
    <xf numFmtId="0" fontId="14" fillId="0" borderId="147" xfId="0" applyFont="1" applyBorder="1" applyAlignment="1">
      <alignment horizontal="center" vertical="center"/>
    </xf>
    <xf numFmtId="0" fontId="14" fillId="0" borderId="15" xfId="0" applyFont="1" applyBorder="1" applyAlignment="1">
      <alignment horizontal="left" vertical="center"/>
    </xf>
    <xf numFmtId="0" fontId="14" fillId="0" borderId="14" xfId="0" applyFont="1" applyBorder="1" applyAlignment="1">
      <alignment horizontal="left" vertical="center"/>
    </xf>
    <xf numFmtId="0" fontId="14" fillId="0" borderId="13" xfId="0" applyFont="1" applyBorder="1" applyAlignment="1">
      <alignment horizontal="center" vertical="center"/>
    </xf>
    <xf numFmtId="0" fontId="14" fillId="0" borderId="160" xfId="0" applyFont="1" applyBorder="1" applyAlignment="1">
      <alignment horizontal="center" vertical="center"/>
    </xf>
    <xf numFmtId="0" fontId="30" fillId="4" borderId="21" xfId="0" applyFont="1" applyFill="1" applyBorder="1" applyAlignment="1">
      <alignment horizontal="center" vertical="center"/>
    </xf>
    <xf numFmtId="0" fontId="30" fillId="4" borderId="168" xfId="0" applyFont="1" applyFill="1" applyBorder="1" applyAlignment="1">
      <alignment horizontal="center" vertical="center"/>
    </xf>
    <xf numFmtId="0" fontId="14" fillId="0" borderId="20" xfId="0" applyFont="1" applyBorder="1" applyAlignment="1">
      <alignment horizontal="center" vertical="center"/>
    </xf>
    <xf numFmtId="0" fontId="14" fillId="0" borderId="148" xfId="0" applyFont="1" applyBorder="1" applyAlignment="1">
      <alignment horizontal="center" vertical="center"/>
    </xf>
    <xf numFmtId="0" fontId="24" fillId="22" borderId="15" xfId="0" applyFont="1" applyFill="1" applyBorder="1" applyAlignment="1">
      <alignment horizontal="center" vertical="center" shrinkToFit="1"/>
    </xf>
    <xf numFmtId="0" fontId="24" fillId="22" borderId="16" xfId="0" applyFont="1" applyFill="1" applyBorder="1" applyAlignment="1">
      <alignment horizontal="center" vertical="center" shrinkToFit="1"/>
    </xf>
    <xf numFmtId="0" fontId="24" fillId="22" borderId="14" xfId="0" applyFont="1" applyFill="1" applyBorder="1" applyAlignment="1">
      <alignment horizontal="center" vertical="center" shrinkToFit="1"/>
    </xf>
    <xf numFmtId="0" fontId="24" fillId="22" borderId="134" xfId="0" applyFont="1" applyFill="1" applyBorder="1" applyAlignment="1">
      <alignment horizontal="center" vertical="center" shrinkToFit="1"/>
    </xf>
    <xf numFmtId="0" fontId="24" fillId="22" borderId="135" xfId="0" applyFont="1" applyFill="1" applyBorder="1" applyAlignment="1">
      <alignment horizontal="center" vertical="center" shrinkToFit="1"/>
    </xf>
    <xf numFmtId="0" fontId="24" fillId="22" borderId="136" xfId="0" applyFont="1" applyFill="1" applyBorder="1" applyAlignment="1">
      <alignment horizontal="center" vertical="center" shrinkToFit="1"/>
    </xf>
    <xf numFmtId="0" fontId="33" fillId="2" borderId="9" xfId="0" applyFont="1" applyFill="1" applyBorder="1" applyAlignment="1">
      <alignment horizontal="center" vertical="center"/>
    </xf>
    <xf numFmtId="0" fontId="33" fillId="2" borderId="8" xfId="0" applyFont="1" applyFill="1" applyBorder="1" applyAlignment="1">
      <alignment horizontal="center" vertical="center"/>
    </xf>
    <xf numFmtId="0" fontId="33" fillId="2" borderId="152" xfId="0" applyFont="1" applyFill="1" applyBorder="1" applyAlignment="1">
      <alignment horizontal="center" vertical="center"/>
    </xf>
    <xf numFmtId="0" fontId="33" fillId="2" borderId="166" xfId="0" applyFont="1" applyFill="1" applyBorder="1" applyAlignment="1">
      <alignment horizontal="center" vertical="center"/>
    </xf>
    <xf numFmtId="0" fontId="33" fillId="2" borderId="162" xfId="0" applyFont="1" applyFill="1" applyBorder="1" applyAlignment="1">
      <alignment horizontal="center" vertical="center"/>
    </xf>
    <xf numFmtId="0" fontId="33" fillId="2" borderId="167" xfId="0" applyFont="1" applyFill="1" applyBorder="1" applyAlignment="1">
      <alignment horizontal="center" vertical="center"/>
    </xf>
    <xf numFmtId="0" fontId="30" fillId="3" borderId="13" xfId="0" applyFont="1" applyFill="1" applyBorder="1" applyAlignment="1">
      <alignment horizontal="center" vertical="center"/>
    </xf>
    <xf numFmtId="0" fontId="22" fillId="6" borderId="15" xfId="0" applyFont="1" applyFill="1" applyBorder="1" applyAlignment="1">
      <alignment horizontal="center" vertical="center"/>
    </xf>
    <xf numFmtId="0" fontId="22" fillId="6" borderId="16" xfId="0" applyFont="1" applyFill="1" applyBorder="1" applyAlignment="1">
      <alignment horizontal="center" vertical="center"/>
    </xf>
    <xf numFmtId="0" fontId="31" fillId="17" borderId="13" xfId="0" applyFont="1" applyFill="1" applyBorder="1" applyAlignment="1">
      <alignment horizontal="center" vertical="center"/>
    </xf>
    <xf numFmtId="0" fontId="30" fillId="4" borderId="34" xfId="0" applyFont="1" applyFill="1" applyBorder="1" applyAlignment="1">
      <alignment horizontal="center" vertical="center"/>
    </xf>
    <xf numFmtId="0" fontId="30" fillId="4" borderId="150" xfId="0" applyFont="1" applyFill="1" applyBorder="1" applyAlignment="1">
      <alignment horizontal="center" vertical="center"/>
    </xf>
    <xf numFmtId="0" fontId="33" fillId="0" borderId="145" xfId="0" applyFont="1" applyBorder="1" applyAlignment="1">
      <alignment horizontal="center" vertical="center"/>
    </xf>
    <xf numFmtId="0" fontId="33" fillId="0" borderId="146" xfId="0" applyFont="1" applyBorder="1" applyAlignment="1">
      <alignment horizontal="center" vertical="center"/>
    </xf>
    <xf numFmtId="0" fontId="41" fillId="0" borderId="145" xfId="0" applyFont="1" applyBorder="1" applyAlignment="1">
      <alignment horizontal="center" vertical="center"/>
    </xf>
    <xf numFmtId="0" fontId="30" fillId="11" borderId="13" xfId="0" applyFont="1" applyFill="1" applyBorder="1" applyAlignment="1">
      <alignment horizontal="center" vertical="center"/>
    </xf>
    <xf numFmtId="0" fontId="25" fillId="0" borderId="33" xfId="0" applyFont="1" applyBorder="1" applyAlignment="1">
      <alignment horizontal="center" vertical="center"/>
    </xf>
    <xf numFmtId="0" fontId="14" fillId="0" borderId="11" xfId="0" applyFont="1" applyBorder="1" applyAlignment="1">
      <alignment horizontal="center" vertical="center"/>
    </xf>
    <xf numFmtId="0" fontId="14" fillId="0" borderId="27" xfId="0" applyFont="1" applyBorder="1" applyAlignment="1">
      <alignment horizontal="center" vertical="center"/>
    </xf>
    <xf numFmtId="0" fontId="14" fillId="0" borderId="125" xfId="0" applyFont="1" applyBorder="1" applyAlignment="1">
      <alignment horizontal="center" vertical="center"/>
    </xf>
    <xf numFmtId="0" fontId="14" fillId="0" borderId="154" xfId="0" applyFont="1" applyBorder="1" applyAlignment="1">
      <alignment horizontal="center" vertical="center"/>
    </xf>
    <xf numFmtId="0" fontId="24" fillId="22" borderId="127" xfId="0" applyFont="1" applyFill="1" applyBorder="1" applyAlignment="1">
      <alignment horizontal="center" vertical="center" shrinkToFit="1"/>
    </xf>
    <xf numFmtId="0" fontId="24" fillId="22" borderId="128" xfId="0" applyFont="1" applyFill="1" applyBorder="1" applyAlignment="1">
      <alignment horizontal="center" vertical="center" shrinkToFit="1"/>
    </xf>
    <xf numFmtId="0" fontId="24" fillId="22" borderId="129" xfId="0" applyFont="1" applyFill="1" applyBorder="1" applyAlignment="1">
      <alignment horizontal="center" vertical="center" shrinkToFit="1"/>
    </xf>
    <xf numFmtId="0" fontId="24" fillId="22" borderId="5" xfId="0" applyFont="1" applyFill="1" applyBorder="1" applyAlignment="1">
      <alignment horizontal="center" vertical="center" shrinkToFit="1"/>
    </xf>
    <xf numFmtId="0" fontId="24" fillId="22" borderId="22" xfId="0" applyFont="1" applyFill="1" applyBorder="1" applyAlignment="1">
      <alignment horizontal="center" vertical="center" shrinkToFit="1"/>
    </xf>
    <xf numFmtId="0" fontId="24" fillId="22" borderId="24" xfId="0" applyFont="1" applyFill="1" applyBorder="1" applyAlignment="1">
      <alignment horizontal="center" vertical="center" shrinkToFit="1"/>
    </xf>
    <xf numFmtId="0" fontId="0" fillId="4" borderId="9"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7" xfId="0" applyFill="1" applyBorder="1" applyAlignment="1">
      <alignment horizontal="center" vertical="center" shrinkToFit="1"/>
    </xf>
    <xf numFmtId="0" fontId="0" fillId="14" borderId="9" xfId="0" applyFill="1" applyBorder="1" applyAlignment="1">
      <alignment horizontal="center" vertical="center" shrinkToFit="1"/>
    </xf>
    <xf numFmtId="0" fontId="0" fillId="14" borderId="8" xfId="0" applyFill="1" applyBorder="1" applyAlignment="1">
      <alignment horizontal="center" vertical="center" shrinkToFit="1"/>
    </xf>
    <xf numFmtId="0" fontId="0" fillId="14" borderId="7" xfId="0" applyFill="1" applyBorder="1" applyAlignment="1">
      <alignment horizontal="center" vertical="center" shrinkToFit="1"/>
    </xf>
    <xf numFmtId="0" fontId="0" fillId="11" borderId="9" xfId="0" applyFill="1" applyBorder="1" applyAlignment="1">
      <alignment horizontal="center" vertical="center" shrinkToFit="1"/>
    </xf>
    <xf numFmtId="0" fontId="0" fillId="11" borderId="8" xfId="0" applyFill="1" applyBorder="1" applyAlignment="1">
      <alignment horizontal="center" vertical="center" shrinkToFit="1"/>
    </xf>
    <xf numFmtId="0" fontId="0" fillId="11" borderId="7" xfId="0" applyFill="1" applyBorder="1" applyAlignment="1">
      <alignment horizontal="center" vertical="center" shrinkToFit="1"/>
    </xf>
    <xf numFmtId="0" fontId="14" fillId="0" borderId="149" xfId="0" applyFont="1" applyBorder="1" applyAlignment="1">
      <alignment horizontal="center" vertical="center"/>
    </xf>
    <xf numFmtId="0" fontId="14" fillId="0" borderId="122" xfId="0" applyFont="1" applyBorder="1" applyAlignment="1">
      <alignment horizontal="center" vertical="center"/>
    </xf>
    <xf numFmtId="0" fontId="24" fillId="0" borderId="123" xfId="0" applyFont="1" applyBorder="1" applyAlignment="1">
      <alignment horizontal="center" vertical="center" shrinkToFit="1"/>
    </xf>
    <xf numFmtId="0" fontId="24" fillId="0" borderId="124" xfId="0" applyFont="1" applyBorder="1" applyAlignment="1">
      <alignment horizontal="center" vertical="center" shrinkToFit="1"/>
    </xf>
    <xf numFmtId="0" fontId="24" fillId="0" borderId="122" xfId="0" applyFont="1" applyBorder="1" applyAlignment="1">
      <alignment horizontal="center" vertical="center" shrinkToFit="1"/>
    </xf>
    <xf numFmtId="0" fontId="18" fillId="0" borderId="34" xfId="0"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6" borderId="37" xfId="0" applyFill="1" applyBorder="1" applyAlignment="1">
      <alignment horizontal="center" vertical="center"/>
    </xf>
    <xf numFmtId="0" fontId="0" fillId="6" borderId="36" xfId="0" applyFill="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59" fillId="0" borderId="13" xfId="0" applyFont="1" applyBorder="1" applyAlignment="1">
      <alignment horizontal="center" vertical="center"/>
    </xf>
    <xf numFmtId="0" fontId="59" fillId="6" borderId="13" xfId="0" applyFont="1" applyFill="1" applyBorder="1" applyAlignment="1">
      <alignment horizontal="center" vertical="center"/>
    </xf>
    <xf numFmtId="0" fontId="76" fillId="11" borderId="0" xfId="0" applyFont="1" applyFill="1" applyAlignment="1">
      <alignment horizontal="center" vertical="center"/>
    </xf>
    <xf numFmtId="0" fontId="76" fillId="10" borderId="0" xfId="0" applyFont="1" applyFill="1" applyAlignment="1">
      <alignment horizontal="center" vertical="center"/>
    </xf>
    <xf numFmtId="0" fontId="76" fillId="4" borderId="0" xfId="0" applyFont="1" applyFill="1" applyAlignment="1">
      <alignment horizontal="center" vertical="center"/>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31" fillId="0" borderId="14" xfId="0" applyFont="1" applyBorder="1" applyAlignment="1">
      <alignment horizontal="center" vertical="center"/>
    </xf>
    <xf numFmtId="0" fontId="30" fillId="0" borderId="21" xfId="0" applyFont="1" applyBorder="1" applyAlignment="1">
      <alignment horizontal="center" vertical="center"/>
    </xf>
    <xf numFmtId="0" fontId="33" fillId="0" borderId="13" xfId="0" applyFont="1" applyBorder="1" applyAlignment="1">
      <alignment horizontal="center" vertical="center"/>
    </xf>
    <xf numFmtId="0" fontId="22" fillId="8" borderId="15" xfId="0" applyFont="1" applyFill="1" applyBorder="1" applyAlignment="1">
      <alignment horizontal="center" vertical="center"/>
    </xf>
    <xf numFmtId="0" fontId="22" fillId="8" borderId="16" xfId="0" applyFont="1" applyFill="1" applyBorder="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8" fillId="0" borderId="6" xfId="0" applyFont="1" applyBorder="1" applyAlignment="1">
      <alignment horizontal="left" vertical="center"/>
    </xf>
    <xf numFmtId="0" fontId="24" fillId="0" borderId="4" xfId="0" applyFont="1" applyBorder="1" applyAlignment="1">
      <alignment horizontal="center" vertical="center"/>
    </xf>
    <xf numFmtId="0" fontId="33" fillId="0" borderId="7" xfId="0" applyFont="1" applyBorder="1" applyAlignment="1">
      <alignment horizontal="center" vertical="center"/>
    </xf>
    <xf numFmtId="0" fontId="33" fillId="0" borderId="3" xfId="0" applyFont="1" applyBorder="1" applyAlignment="1">
      <alignment horizontal="center" vertical="center"/>
    </xf>
    <xf numFmtId="0" fontId="33" fillId="0" borderId="2" xfId="0" applyFont="1" applyBorder="1" applyAlignment="1">
      <alignment horizontal="center" vertical="center"/>
    </xf>
    <xf numFmtId="0" fontId="33" fillId="0" borderId="1"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cellXfs>
  <cellStyles count="2">
    <cellStyle name="標準" xfId="0" builtinId="0"/>
    <cellStyle name="標準 2" xfId="1" xr:uid="{07771CFA-CA03-42C5-A188-38B78F3069E1}"/>
  </cellStyles>
  <dxfs count="0"/>
  <tableStyles count="0" defaultTableStyle="TableStyleMedium2" defaultPivotStyle="PivotStyleLight16"/>
  <colors>
    <mruColors>
      <color rgb="FFD1F3FF"/>
      <color rgb="FFFBFEBE"/>
      <color rgb="FFFFDDFF"/>
      <color rgb="FFBAFECA"/>
      <color rgb="FFF9FCBA"/>
      <color rgb="FFFCFFC5"/>
      <color rgb="FF28ED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10</xdr:col>
      <xdr:colOff>22860</xdr:colOff>
      <xdr:row>78</xdr:row>
      <xdr:rowOff>160020</xdr:rowOff>
    </xdr:from>
    <xdr:to>
      <xdr:col>12</xdr:col>
      <xdr:colOff>68580</xdr:colOff>
      <xdr:row>79</xdr:row>
      <xdr:rowOff>308560</xdr:rowOff>
    </xdr:to>
    <xdr:sp macro="" textlink="">
      <xdr:nvSpPr>
        <xdr:cNvPr id="2" name="吹き出し: 角を丸めた四角形 1">
          <a:extLst>
            <a:ext uri="{FF2B5EF4-FFF2-40B4-BE49-F238E27FC236}">
              <a16:creationId xmlns:a16="http://schemas.microsoft.com/office/drawing/2014/main" id="{CE1D86BC-10E7-498C-93E4-CEEE1EF3478E}"/>
            </a:ext>
          </a:extLst>
        </xdr:cNvPr>
        <xdr:cNvSpPr/>
      </xdr:nvSpPr>
      <xdr:spPr>
        <a:xfrm>
          <a:off x="6276975" y="32004000"/>
          <a:ext cx="1428750" cy="432385"/>
        </a:xfrm>
        <a:prstGeom prst="wedgeRoundRectCallout">
          <a:avLst>
            <a:gd name="adj1" fmla="val -59719"/>
            <a:gd name="adj2" fmla="val 174653"/>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園番号を入れます</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13</xdr:col>
      <xdr:colOff>289560</xdr:colOff>
      <xdr:row>77</xdr:row>
      <xdr:rowOff>83820</xdr:rowOff>
    </xdr:from>
    <xdr:to>
      <xdr:col>16</xdr:col>
      <xdr:colOff>5146</xdr:colOff>
      <xdr:row>79</xdr:row>
      <xdr:rowOff>129539</xdr:rowOff>
    </xdr:to>
    <xdr:sp macro="" textlink="">
      <xdr:nvSpPr>
        <xdr:cNvPr id="3" name="吹き出し: 角を丸めた四角形 2">
          <a:extLst>
            <a:ext uri="{FF2B5EF4-FFF2-40B4-BE49-F238E27FC236}">
              <a16:creationId xmlns:a16="http://schemas.microsoft.com/office/drawing/2014/main" id="{31516467-F09D-4622-8F7A-229C03355C0E}"/>
            </a:ext>
          </a:extLst>
        </xdr:cNvPr>
        <xdr:cNvSpPr/>
      </xdr:nvSpPr>
      <xdr:spPr>
        <a:xfrm>
          <a:off x="8486775" y="31642050"/>
          <a:ext cx="1407226" cy="619124"/>
        </a:xfrm>
        <a:prstGeom prst="wedgeRoundRectCallout">
          <a:avLst>
            <a:gd name="adj1" fmla="val 2750"/>
            <a:gd name="adj2" fmla="val 187411"/>
            <a:gd name="adj3" fmla="val 16667"/>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学年をクリック</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rPr>
            <a:t>▼マークをクリック</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43815</xdr:colOff>
      <xdr:row>12</xdr:row>
      <xdr:rowOff>239419</xdr:rowOff>
    </xdr:from>
    <xdr:to>
      <xdr:col>13</xdr:col>
      <xdr:colOff>400050</xdr:colOff>
      <xdr:row>16</xdr:row>
      <xdr:rowOff>5715</xdr:rowOff>
    </xdr:to>
    <xdr:pic>
      <xdr:nvPicPr>
        <xdr:cNvPr id="5" name="図 8">
          <a:extLst>
            <a:ext uri="{FF2B5EF4-FFF2-40B4-BE49-F238E27FC236}">
              <a16:creationId xmlns:a16="http://schemas.microsoft.com/office/drawing/2014/main" id="{723ED555-6CC7-4BB5-BDFC-995E0F30BC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4770" y="2994049"/>
          <a:ext cx="912495" cy="9092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777240</xdr:colOff>
      <xdr:row>26</xdr:row>
      <xdr:rowOff>80010</xdr:rowOff>
    </xdr:from>
    <xdr:to>
      <xdr:col>15</xdr:col>
      <xdr:colOff>127636</xdr:colOff>
      <xdr:row>27</xdr:row>
      <xdr:rowOff>72390</xdr:rowOff>
    </xdr:to>
    <xdr:sp macro="" textlink="">
      <xdr:nvSpPr>
        <xdr:cNvPr id="6" name="吹き出し: 角を丸めた四角形 5">
          <a:extLst>
            <a:ext uri="{FF2B5EF4-FFF2-40B4-BE49-F238E27FC236}">
              <a16:creationId xmlns:a16="http://schemas.microsoft.com/office/drawing/2014/main" id="{03070059-65CB-467A-AF04-9820CE40A7B2}"/>
            </a:ext>
          </a:extLst>
        </xdr:cNvPr>
        <xdr:cNvSpPr/>
      </xdr:nvSpPr>
      <xdr:spPr>
        <a:xfrm>
          <a:off x="7040880" y="6160770"/>
          <a:ext cx="2421256" cy="381000"/>
        </a:xfrm>
        <a:prstGeom prst="wedgeRoundRectCallout">
          <a:avLst>
            <a:gd name="adj1" fmla="val -58614"/>
            <a:gd name="adj2" fmla="val 298419"/>
            <a:gd name="adj3" fmla="val 16667"/>
          </a:avLst>
        </a:prstGeom>
        <a:solidFill>
          <a:srgbClr val="28ED0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氏名は出品目録と同じ表記にします</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15</xdr:col>
      <xdr:colOff>430530</xdr:colOff>
      <xdr:row>25</xdr:row>
      <xdr:rowOff>207645</xdr:rowOff>
    </xdr:from>
    <xdr:to>
      <xdr:col>17</xdr:col>
      <xdr:colOff>630555</xdr:colOff>
      <xdr:row>27</xdr:row>
      <xdr:rowOff>85725</xdr:rowOff>
    </xdr:to>
    <xdr:sp macro="" textlink="">
      <xdr:nvSpPr>
        <xdr:cNvPr id="7" name="吹き出し: 角を丸めた四角形 6">
          <a:extLst>
            <a:ext uri="{FF2B5EF4-FFF2-40B4-BE49-F238E27FC236}">
              <a16:creationId xmlns:a16="http://schemas.microsoft.com/office/drawing/2014/main" id="{9C97EC6B-A228-4A03-A25E-16086DC1A53B}"/>
            </a:ext>
          </a:extLst>
        </xdr:cNvPr>
        <xdr:cNvSpPr/>
      </xdr:nvSpPr>
      <xdr:spPr>
        <a:xfrm>
          <a:off x="9755505" y="6094095"/>
          <a:ext cx="1276350" cy="659130"/>
        </a:xfrm>
        <a:prstGeom prst="wedgeRoundRectCallout">
          <a:avLst>
            <a:gd name="adj1" fmla="val -141967"/>
            <a:gd name="adj2" fmla="val 186727"/>
            <a:gd name="adj3" fmla="val 16667"/>
          </a:avLst>
        </a:prstGeom>
        <a:solidFill>
          <a:srgbClr val="FFDD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出品目録の</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rPr>
            <a:t>園児番号を入力</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502920</xdr:colOff>
      <xdr:row>60</xdr:row>
      <xdr:rowOff>60960</xdr:rowOff>
    </xdr:from>
    <xdr:to>
      <xdr:col>14</xdr:col>
      <xdr:colOff>289560</xdr:colOff>
      <xdr:row>62</xdr:row>
      <xdr:rowOff>205740</xdr:rowOff>
    </xdr:to>
    <xdr:sp macro="" textlink="">
      <xdr:nvSpPr>
        <xdr:cNvPr id="8" name="吹き出し: 四角形 7">
          <a:extLst>
            <a:ext uri="{FF2B5EF4-FFF2-40B4-BE49-F238E27FC236}">
              <a16:creationId xmlns:a16="http://schemas.microsoft.com/office/drawing/2014/main" id="{E3779AA0-E857-9170-E73C-06115A2F11B6}"/>
            </a:ext>
          </a:extLst>
        </xdr:cNvPr>
        <xdr:cNvSpPr/>
      </xdr:nvSpPr>
      <xdr:spPr>
        <a:xfrm>
          <a:off x="8145780" y="16108680"/>
          <a:ext cx="914400" cy="274320"/>
        </a:xfrm>
        <a:prstGeom prst="wedgeRectCallout">
          <a:avLst>
            <a:gd name="adj1" fmla="val -98333"/>
            <a:gd name="adj2" fmla="val 212500"/>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b="1"/>
            <a:t>入りの入力</a:t>
          </a:r>
        </a:p>
      </xdr:txBody>
    </xdr:sp>
    <xdr:clientData/>
  </xdr:twoCellAnchor>
  <xdr:twoCellAnchor>
    <xdr:from>
      <xdr:col>11</xdr:col>
      <xdr:colOff>495300</xdr:colOff>
      <xdr:row>64</xdr:row>
      <xdr:rowOff>85725</xdr:rowOff>
    </xdr:from>
    <xdr:to>
      <xdr:col>13</xdr:col>
      <xdr:colOff>15241</xdr:colOff>
      <xdr:row>64</xdr:row>
      <xdr:rowOff>257937</xdr:rowOff>
    </xdr:to>
    <xdr:sp macro="" textlink="">
      <xdr:nvSpPr>
        <xdr:cNvPr id="9" name="矢印: 左 8">
          <a:extLst>
            <a:ext uri="{FF2B5EF4-FFF2-40B4-BE49-F238E27FC236}">
              <a16:creationId xmlns:a16="http://schemas.microsoft.com/office/drawing/2014/main" id="{FEF79682-BEC2-4481-AA4D-2447DDA46C33}"/>
            </a:ext>
          </a:extLst>
        </xdr:cNvPr>
        <xdr:cNvSpPr/>
      </xdr:nvSpPr>
      <xdr:spPr>
        <a:xfrm>
          <a:off x="7572375" y="15954375"/>
          <a:ext cx="643891" cy="172212"/>
        </a:xfrm>
        <a:prstGeom prst="leftArrow">
          <a:avLst/>
        </a:prstGeom>
        <a:solidFill>
          <a:srgbClr val="BAFECA"/>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17145</xdr:colOff>
      <xdr:row>18</xdr:row>
      <xdr:rowOff>104775</xdr:rowOff>
    </xdr:from>
    <xdr:to>
      <xdr:col>16</xdr:col>
      <xdr:colOff>609600</xdr:colOff>
      <xdr:row>23</xdr:row>
      <xdr:rowOff>78105</xdr:rowOff>
    </xdr:to>
    <xdr:cxnSp macro="">
      <xdr:nvCxnSpPr>
        <xdr:cNvPr id="2" name="直線矢印コネクタ 1">
          <a:extLst>
            <a:ext uri="{FF2B5EF4-FFF2-40B4-BE49-F238E27FC236}">
              <a16:creationId xmlns:a16="http://schemas.microsoft.com/office/drawing/2014/main" id="{921549FB-5AA3-4D22-A784-801BD62C41B8}"/>
            </a:ext>
          </a:extLst>
        </xdr:cNvPr>
        <xdr:cNvCxnSpPr/>
      </xdr:nvCxnSpPr>
      <xdr:spPr>
        <a:xfrm flipH="1">
          <a:off x="4564380" y="3817620"/>
          <a:ext cx="4284345" cy="14039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483870</xdr:colOff>
      <xdr:row>23</xdr:row>
      <xdr:rowOff>131445</xdr:rowOff>
    </xdr:from>
    <xdr:to>
      <xdr:col>16</xdr:col>
      <xdr:colOff>600075</xdr:colOff>
      <xdr:row>24</xdr:row>
      <xdr:rowOff>228600</xdr:rowOff>
    </xdr:to>
    <xdr:cxnSp macro="">
      <xdr:nvCxnSpPr>
        <xdr:cNvPr id="3" name="直線矢印コネクタ 2">
          <a:extLst>
            <a:ext uri="{FF2B5EF4-FFF2-40B4-BE49-F238E27FC236}">
              <a16:creationId xmlns:a16="http://schemas.microsoft.com/office/drawing/2014/main" id="{B21F9896-D0B1-44FC-A292-604B82338C4A}"/>
            </a:ext>
          </a:extLst>
        </xdr:cNvPr>
        <xdr:cNvCxnSpPr/>
      </xdr:nvCxnSpPr>
      <xdr:spPr>
        <a:xfrm flipH="1" flipV="1">
          <a:off x="5530215" y="5278755"/>
          <a:ext cx="3307080" cy="37909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24765</xdr:colOff>
      <xdr:row>25</xdr:row>
      <xdr:rowOff>131445</xdr:rowOff>
    </xdr:from>
    <xdr:to>
      <xdr:col>16</xdr:col>
      <xdr:colOff>531495</xdr:colOff>
      <xdr:row>26</xdr:row>
      <xdr:rowOff>110490</xdr:rowOff>
    </xdr:to>
    <xdr:cxnSp macro="">
      <xdr:nvCxnSpPr>
        <xdr:cNvPr id="4" name="直線矢印コネクタ 3">
          <a:extLst>
            <a:ext uri="{FF2B5EF4-FFF2-40B4-BE49-F238E27FC236}">
              <a16:creationId xmlns:a16="http://schemas.microsoft.com/office/drawing/2014/main" id="{B30E392C-0244-4C34-A5C6-456AA14D821B}"/>
            </a:ext>
          </a:extLst>
        </xdr:cNvPr>
        <xdr:cNvCxnSpPr/>
      </xdr:nvCxnSpPr>
      <xdr:spPr>
        <a:xfrm flipH="1" flipV="1">
          <a:off x="7088505" y="5964555"/>
          <a:ext cx="1682115" cy="26098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173355</xdr:colOff>
      <xdr:row>8</xdr:row>
      <xdr:rowOff>255270</xdr:rowOff>
    </xdr:from>
    <xdr:to>
      <xdr:col>17</xdr:col>
      <xdr:colOff>569595</xdr:colOff>
      <xdr:row>9</xdr:row>
      <xdr:rowOff>169545</xdr:rowOff>
    </xdr:to>
    <xdr:sp macro="" textlink="">
      <xdr:nvSpPr>
        <xdr:cNvPr id="5" name="吹き出し: 四角形 4">
          <a:extLst>
            <a:ext uri="{FF2B5EF4-FFF2-40B4-BE49-F238E27FC236}">
              <a16:creationId xmlns:a16="http://schemas.microsoft.com/office/drawing/2014/main" id="{72D7D454-2AD2-4EFF-9316-A74D9CEE3AB1}"/>
            </a:ext>
          </a:extLst>
        </xdr:cNvPr>
        <xdr:cNvSpPr/>
      </xdr:nvSpPr>
      <xdr:spPr>
        <a:xfrm>
          <a:off x="7741920" y="1148715"/>
          <a:ext cx="1733550" cy="367665"/>
        </a:xfrm>
        <a:prstGeom prst="wedgeRectCallout">
          <a:avLst>
            <a:gd name="adj1" fmla="val -81235"/>
            <a:gd name="adj2" fmla="val 41612"/>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日付をご入力ください</a:t>
          </a:r>
        </a:p>
      </xdr:txBody>
    </xdr:sp>
    <xdr:clientData/>
  </xdr:twoCellAnchor>
  <xdr:twoCellAnchor>
    <xdr:from>
      <xdr:col>9</xdr:col>
      <xdr:colOff>259080</xdr:colOff>
      <xdr:row>11</xdr:row>
      <xdr:rowOff>91440</xdr:rowOff>
    </xdr:from>
    <xdr:to>
      <xdr:col>17</xdr:col>
      <xdr:colOff>36195</xdr:colOff>
      <xdr:row>12</xdr:row>
      <xdr:rowOff>220980</xdr:rowOff>
    </xdr:to>
    <xdr:sp macro="" textlink="">
      <xdr:nvSpPr>
        <xdr:cNvPr id="6" name="吹き出し: 四角形 5">
          <a:extLst>
            <a:ext uri="{FF2B5EF4-FFF2-40B4-BE49-F238E27FC236}">
              <a16:creationId xmlns:a16="http://schemas.microsoft.com/office/drawing/2014/main" id="{2BF74291-3733-4A6B-813C-A5766925543E}"/>
            </a:ext>
          </a:extLst>
        </xdr:cNvPr>
        <xdr:cNvSpPr/>
      </xdr:nvSpPr>
      <xdr:spPr>
        <a:xfrm>
          <a:off x="4800600" y="1857375"/>
          <a:ext cx="4141470" cy="361950"/>
        </a:xfrm>
        <a:prstGeom prst="wedgeRectCallout">
          <a:avLst>
            <a:gd name="adj1" fmla="val -67361"/>
            <a:gd name="adj2" fmla="val 61994"/>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園番号をご入力ください（②園番号一覧表シートを使います）</a:t>
          </a:r>
        </a:p>
      </xdr:txBody>
    </xdr:sp>
    <xdr:clientData/>
  </xdr:twoCellAnchor>
  <xdr:twoCellAnchor>
    <xdr:from>
      <xdr:col>16</xdr:col>
      <xdr:colOff>28575</xdr:colOff>
      <xdr:row>15</xdr:row>
      <xdr:rowOff>76200</xdr:rowOff>
    </xdr:from>
    <xdr:to>
      <xdr:col>19</xdr:col>
      <xdr:colOff>219075</xdr:colOff>
      <xdr:row>16</xdr:row>
      <xdr:rowOff>167640</xdr:rowOff>
    </xdr:to>
    <xdr:sp macro="" textlink="">
      <xdr:nvSpPr>
        <xdr:cNvPr id="7" name="吹き出し: 四角形 6">
          <a:extLst>
            <a:ext uri="{FF2B5EF4-FFF2-40B4-BE49-F238E27FC236}">
              <a16:creationId xmlns:a16="http://schemas.microsoft.com/office/drawing/2014/main" id="{83B2EB75-0685-46D0-959A-BAA32FE713AA}"/>
            </a:ext>
          </a:extLst>
        </xdr:cNvPr>
        <xdr:cNvSpPr/>
      </xdr:nvSpPr>
      <xdr:spPr>
        <a:xfrm>
          <a:off x="8265795" y="2933700"/>
          <a:ext cx="2190750" cy="381000"/>
        </a:xfrm>
        <a:prstGeom prst="wedgeRectCallout">
          <a:avLst>
            <a:gd name="adj1" fmla="val -80762"/>
            <a:gd name="adj2" fmla="val -12546"/>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ご担当者の氏名をご入力ください</a:t>
          </a:r>
        </a:p>
      </xdr:txBody>
    </xdr:sp>
    <xdr:clientData/>
  </xdr:twoCellAnchor>
  <xdr:twoCellAnchor editAs="oneCell">
    <xdr:from>
      <xdr:col>11</xdr:col>
      <xdr:colOff>371474</xdr:colOff>
      <xdr:row>47</xdr:row>
      <xdr:rowOff>65558</xdr:rowOff>
    </xdr:from>
    <xdr:to>
      <xdr:col>12</xdr:col>
      <xdr:colOff>417195</xdr:colOff>
      <xdr:row>48</xdr:row>
      <xdr:rowOff>269383</xdr:rowOff>
    </xdr:to>
    <xdr:pic>
      <xdr:nvPicPr>
        <xdr:cNvPr id="8" name="図 7">
          <a:extLst>
            <a:ext uri="{FF2B5EF4-FFF2-40B4-BE49-F238E27FC236}">
              <a16:creationId xmlns:a16="http://schemas.microsoft.com/office/drawing/2014/main" id="{B229F479-BFB0-4059-BDC8-5F64F360BF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3594" y="11335538"/>
          <a:ext cx="548641" cy="485765"/>
        </a:xfrm>
        <a:prstGeom prst="rect">
          <a:avLst/>
        </a:prstGeom>
      </xdr:spPr>
    </xdr:pic>
    <xdr:clientData/>
  </xdr:twoCellAnchor>
  <xdr:twoCellAnchor editAs="oneCell">
    <xdr:from>
      <xdr:col>10</xdr:col>
      <xdr:colOff>24767</xdr:colOff>
      <xdr:row>47</xdr:row>
      <xdr:rowOff>51435</xdr:rowOff>
    </xdr:from>
    <xdr:to>
      <xdr:col>11</xdr:col>
      <xdr:colOff>18885</xdr:colOff>
      <xdr:row>49</xdr:row>
      <xdr:rowOff>1545</xdr:rowOff>
    </xdr:to>
    <xdr:pic>
      <xdr:nvPicPr>
        <xdr:cNvPr id="9" name="図 8">
          <a:extLst>
            <a:ext uri="{FF2B5EF4-FFF2-40B4-BE49-F238E27FC236}">
              <a16:creationId xmlns:a16="http://schemas.microsoft.com/office/drawing/2014/main" id="{5AF0FBD7-66D8-46BE-9E0A-40FAAA5706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53967" y="11321415"/>
          <a:ext cx="497038" cy="5101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22</xdr:col>
      <xdr:colOff>55764</xdr:colOff>
      <xdr:row>92</xdr:row>
      <xdr:rowOff>28344</xdr:rowOff>
    </xdr:from>
    <xdr:to>
      <xdr:col>26</xdr:col>
      <xdr:colOff>55995</xdr:colOff>
      <xdr:row>94</xdr:row>
      <xdr:rowOff>256944</xdr:rowOff>
    </xdr:to>
    <xdr:sp macro="" textlink="">
      <xdr:nvSpPr>
        <xdr:cNvPr id="12" name="吹き出し: 角を丸めた四角形 11">
          <a:extLst>
            <a:ext uri="{FF2B5EF4-FFF2-40B4-BE49-F238E27FC236}">
              <a16:creationId xmlns:a16="http://schemas.microsoft.com/office/drawing/2014/main" id="{DF986269-FAD5-4C1B-B02C-4CC69556A4A1}"/>
            </a:ext>
          </a:extLst>
        </xdr:cNvPr>
        <xdr:cNvSpPr/>
      </xdr:nvSpPr>
      <xdr:spPr>
        <a:xfrm>
          <a:off x="9468196" y="18593435"/>
          <a:ext cx="1991822" cy="592282"/>
        </a:xfrm>
        <a:prstGeom prst="wedgeRoundRectCallout">
          <a:avLst>
            <a:gd name="adj1" fmla="val -73265"/>
            <a:gd name="adj2" fmla="val 110510"/>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取り扱い店を入力願います</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rPr>
            <a:t>次のページにも反映されます</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9</xdr:col>
      <xdr:colOff>457203</xdr:colOff>
      <xdr:row>67</xdr:row>
      <xdr:rowOff>48986</xdr:rowOff>
    </xdr:from>
    <xdr:to>
      <xdr:col>13</xdr:col>
      <xdr:colOff>315688</xdr:colOff>
      <xdr:row>68</xdr:row>
      <xdr:rowOff>185057</xdr:rowOff>
    </xdr:to>
    <xdr:sp macro="" textlink="">
      <xdr:nvSpPr>
        <xdr:cNvPr id="2" name="吹き出し: 角を丸めた四角形 1">
          <a:extLst>
            <a:ext uri="{FF2B5EF4-FFF2-40B4-BE49-F238E27FC236}">
              <a16:creationId xmlns:a16="http://schemas.microsoft.com/office/drawing/2014/main" id="{41CB204B-E78A-4D6A-A4E9-B74E175D7799}"/>
            </a:ext>
          </a:extLst>
        </xdr:cNvPr>
        <xdr:cNvSpPr/>
      </xdr:nvSpPr>
      <xdr:spPr>
        <a:xfrm>
          <a:off x="4882246" y="8240486"/>
          <a:ext cx="1409699" cy="304800"/>
        </a:xfrm>
        <a:prstGeom prst="wedgeRoundRectCallout">
          <a:avLst>
            <a:gd name="adj1" fmla="val -59719"/>
            <a:gd name="adj2" fmla="val 174653"/>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園番号４桁を入力</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15</xdr:col>
      <xdr:colOff>94806</xdr:colOff>
      <xdr:row>63</xdr:row>
      <xdr:rowOff>138546</xdr:rowOff>
    </xdr:from>
    <xdr:to>
      <xdr:col>19</xdr:col>
      <xdr:colOff>97182</xdr:colOff>
      <xdr:row>68</xdr:row>
      <xdr:rowOff>133844</xdr:rowOff>
    </xdr:to>
    <xdr:sp macro="" textlink="">
      <xdr:nvSpPr>
        <xdr:cNvPr id="3" name="吹き出し: 角を丸めた四角形 2">
          <a:extLst>
            <a:ext uri="{FF2B5EF4-FFF2-40B4-BE49-F238E27FC236}">
              <a16:creationId xmlns:a16="http://schemas.microsoft.com/office/drawing/2014/main" id="{7024A387-48D8-4118-87F1-1BCED972BCE2}"/>
            </a:ext>
          </a:extLst>
        </xdr:cNvPr>
        <xdr:cNvSpPr/>
      </xdr:nvSpPr>
      <xdr:spPr>
        <a:xfrm>
          <a:off x="6883533" y="16088591"/>
          <a:ext cx="1431126" cy="939139"/>
        </a:xfrm>
        <a:prstGeom prst="wedgeRoundRectCallout">
          <a:avLst>
            <a:gd name="adj1" fmla="val -57035"/>
            <a:gd name="adj2" fmla="val 134594"/>
            <a:gd name="adj3" fmla="val 16667"/>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学年の右セルをクリック　表示された</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rPr>
            <a:t>▼マークをクリック</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21</xdr:col>
      <xdr:colOff>168333</xdr:colOff>
      <xdr:row>69</xdr:row>
      <xdr:rowOff>246265</xdr:rowOff>
    </xdr:from>
    <xdr:to>
      <xdr:col>25</xdr:col>
      <xdr:colOff>337705</xdr:colOff>
      <xdr:row>70</xdr:row>
      <xdr:rowOff>192875</xdr:rowOff>
    </xdr:to>
    <xdr:sp macro="" textlink="">
      <xdr:nvSpPr>
        <xdr:cNvPr id="5" name="吹き出し: 角を丸めた四角形 4">
          <a:extLst>
            <a:ext uri="{FF2B5EF4-FFF2-40B4-BE49-F238E27FC236}">
              <a16:creationId xmlns:a16="http://schemas.microsoft.com/office/drawing/2014/main" id="{D4131F55-30F5-4363-8728-4E03F651416B}"/>
            </a:ext>
          </a:extLst>
        </xdr:cNvPr>
        <xdr:cNvSpPr/>
      </xdr:nvSpPr>
      <xdr:spPr>
        <a:xfrm>
          <a:off x="9182447" y="14429856"/>
          <a:ext cx="1840576" cy="301633"/>
        </a:xfrm>
        <a:prstGeom prst="wedgeRoundRectCallout">
          <a:avLst>
            <a:gd name="adj1" fmla="val -59719"/>
            <a:gd name="adj2" fmla="val 174653"/>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ご担当の先生名を入力</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21</xdr:col>
      <xdr:colOff>225137</xdr:colOff>
      <xdr:row>99</xdr:row>
      <xdr:rowOff>251114</xdr:rowOff>
    </xdr:from>
    <xdr:to>
      <xdr:col>25</xdr:col>
      <xdr:colOff>386889</xdr:colOff>
      <xdr:row>100</xdr:row>
      <xdr:rowOff>192009</xdr:rowOff>
    </xdr:to>
    <xdr:sp macro="" textlink="">
      <xdr:nvSpPr>
        <xdr:cNvPr id="6" name="吹き出し: 角を丸めた四角形 5">
          <a:extLst>
            <a:ext uri="{FF2B5EF4-FFF2-40B4-BE49-F238E27FC236}">
              <a16:creationId xmlns:a16="http://schemas.microsoft.com/office/drawing/2014/main" id="{30C80860-F48B-43A1-9874-48055BF94EE6}"/>
            </a:ext>
          </a:extLst>
        </xdr:cNvPr>
        <xdr:cNvSpPr/>
      </xdr:nvSpPr>
      <xdr:spPr>
        <a:xfrm>
          <a:off x="9239251" y="20071773"/>
          <a:ext cx="1832956" cy="295918"/>
        </a:xfrm>
        <a:prstGeom prst="wedgeRoundRectCallout">
          <a:avLst>
            <a:gd name="adj1" fmla="val -59719"/>
            <a:gd name="adj2" fmla="val 174653"/>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ご担当の先生名を入力</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8</xdr:col>
      <xdr:colOff>60959</xdr:colOff>
      <xdr:row>49</xdr:row>
      <xdr:rowOff>26670</xdr:rowOff>
    </xdr:from>
    <xdr:to>
      <xdr:col>8</xdr:col>
      <xdr:colOff>520065</xdr:colOff>
      <xdr:row>49</xdr:row>
      <xdr:rowOff>219837</xdr:rowOff>
    </xdr:to>
    <xdr:sp macro="" textlink="">
      <xdr:nvSpPr>
        <xdr:cNvPr id="7" name="矢印: 左 6">
          <a:extLst>
            <a:ext uri="{FF2B5EF4-FFF2-40B4-BE49-F238E27FC236}">
              <a16:creationId xmlns:a16="http://schemas.microsoft.com/office/drawing/2014/main" id="{BF98F955-E8B4-4BD2-AB1C-EC3353391BAF}"/>
            </a:ext>
          </a:extLst>
        </xdr:cNvPr>
        <xdr:cNvSpPr/>
      </xdr:nvSpPr>
      <xdr:spPr>
        <a:xfrm>
          <a:off x="5191124" y="21313140"/>
          <a:ext cx="459106" cy="193167"/>
        </a:xfrm>
        <a:prstGeom prst="leftArrow">
          <a:avLst/>
        </a:prstGeom>
        <a:solidFill>
          <a:srgbClr val="BAFECA"/>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73084</xdr:colOff>
      <xdr:row>44</xdr:row>
      <xdr:rowOff>55766</xdr:rowOff>
    </xdr:from>
    <xdr:to>
      <xdr:col>7</xdr:col>
      <xdr:colOff>606136</xdr:colOff>
      <xdr:row>44</xdr:row>
      <xdr:rowOff>173182</xdr:rowOff>
    </xdr:to>
    <xdr:sp macro="" textlink="">
      <xdr:nvSpPr>
        <xdr:cNvPr id="8" name="矢印: 左 7">
          <a:extLst>
            <a:ext uri="{FF2B5EF4-FFF2-40B4-BE49-F238E27FC236}">
              <a16:creationId xmlns:a16="http://schemas.microsoft.com/office/drawing/2014/main" id="{F8C66432-1E54-48C5-8551-AA07CF5901F8}"/>
            </a:ext>
          </a:extLst>
        </xdr:cNvPr>
        <xdr:cNvSpPr/>
      </xdr:nvSpPr>
      <xdr:spPr>
        <a:xfrm>
          <a:off x="2939243" y="11329902"/>
          <a:ext cx="1165166" cy="117416"/>
        </a:xfrm>
        <a:prstGeom prst="leftArrow">
          <a:avLst/>
        </a:prstGeom>
        <a:solidFill>
          <a:srgbClr val="BAFECA"/>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74</xdr:row>
      <xdr:rowOff>0</xdr:rowOff>
    </xdr:from>
    <xdr:to>
      <xdr:col>21</xdr:col>
      <xdr:colOff>344806</xdr:colOff>
      <xdr:row>74</xdr:row>
      <xdr:rowOff>193167</xdr:rowOff>
    </xdr:to>
    <xdr:sp macro="" textlink="">
      <xdr:nvSpPr>
        <xdr:cNvPr id="9" name="矢印: 左 8">
          <a:extLst>
            <a:ext uri="{FF2B5EF4-FFF2-40B4-BE49-F238E27FC236}">
              <a16:creationId xmlns:a16="http://schemas.microsoft.com/office/drawing/2014/main" id="{71E08F06-F651-438D-8C3B-A1B6205213E9}"/>
            </a:ext>
          </a:extLst>
        </xdr:cNvPr>
        <xdr:cNvSpPr/>
      </xdr:nvSpPr>
      <xdr:spPr>
        <a:xfrm>
          <a:off x="9014114" y="18686318"/>
          <a:ext cx="344806" cy="193167"/>
        </a:xfrm>
        <a:prstGeom prst="leftArrow">
          <a:avLst/>
        </a:prstGeom>
        <a:solidFill>
          <a:srgbClr val="BAFECA"/>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54</xdr:row>
      <xdr:rowOff>112569</xdr:rowOff>
    </xdr:from>
    <xdr:to>
      <xdr:col>3</xdr:col>
      <xdr:colOff>3813</xdr:colOff>
      <xdr:row>70</xdr:row>
      <xdr:rowOff>362468</xdr:rowOff>
    </xdr:to>
    <xdr:sp macro="" textlink="">
      <xdr:nvSpPr>
        <xdr:cNvPr id="11" name="矢印: 上向き折線 10">
          <a:extLst>
            <a:ext uri="{FF2B5EF4-FFF2-40B4-BE49-F238E27FC236}">
              <a16:creationId xmlns:a16="http://schemas.microsoft.com/office/drawing/2014/main" id="{1C48BDC2-F11F-FB53-D139-E6B8A2C6571C}"/>
            </a:ext>
          </a:extLst>
        </xdr:cNvPr>
        <xdr:cNvSpPr/>
      </xdr:nvSpPr>
      <xdr:spPr>
        <a:xfrm rot="10800000">
          <a:off x="0" y="13871864"/>
          <a:ext cx="1588427" cy="4302354"/>
        </a:xfrm>
        <a:prstGeom prst="bentUpArrow">
          <a:avLst>
            <a:gd name="adj1" fmla="val 4493"/>
            <a:gd name="adj2" fmla="val 25000"/>
            <a:gd name="adj3" fmla="val 27052"/>
          </a:avLst>
        </a:prstGeom>
        <a:solidFill>
          <a:srgbClr val="D1F3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69273</xdr:colOff>
      <xdr:row>115</xdr:row>
      <xdr:rowOff>86591</xdr:rowOff>
    </xdr:from>
    <xdr:to>
      <xdr:col>26</xdr:col>
      <xdr:colOff>69504</xdr:colOff>
      <xdr:row>117</xdr:row>
      <xdr:rowOff>306532</xdr:rowOff>
    </xdr:to>
    <xdr:sp macro="" textlink="">
      <xdr:nvSpPr>
        <xdr:cNvPr id="13" name="吹き出し: 角を丸めた四角形 12">
          <a:extLst>
            <a:ext uri="{FF2B5EF4-FFF2-40B4-BE49-F238E27FC236}">
              <a16:creationId xmlns:a16="http://schemas.microsoft.com/office/drawing/2014/main" id="{A9DB7427-62EF-4AC1-96B2-35BE0C4F7077}"/>
            </a:ext>
          </a:extLst>
        </xdr:cNvPr>
        <xdr:cNvSpPr/>
      </xdr:nvSpPr>
      <xdr:spPr>
        <a:xfrm>
          <a:off x="9481705" y="25604932"/>
          <a:ext cx="1991822" cy="592282"/>
        </a:xfrm>
        <a:prstGeom prst="wedgeRoundRectCallout">
          <a:avLst>
            <a:gd name="adj1" fmla="val -73265"/>
            <a:gd name="adj2" fmla="val 110510"/>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取り扱い店を入力願います</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rPr>
            <a:t>次のページにも反映されます</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AE385-5474-416A-ABAA-207E5E95522A}">
  <sheetPr>
    <tabColor rgb="FFFF0000"/>
  </sheetPr>
  <dimension ref="A2:W111"/>
  <sheetViews>
    <sheetView workbookViewId="0">
      <selection activeCell="B11" sqref="B11"/>
    </sheetView>
  </sheetViews>
  <sheetFormatPr defaultColWidth="8.75" defaultRowHeight="24" x14ac:dyDescent="0.4"/>
  <cols>
    <col min="1" max="1" width="8.75" style="78"/>
    <col min="2" max="2" width="9.375" style="78" customWidth="1"/>
    <col min="3" max="3" width="9" style="78" customWidth="1"/>
    <col min="4" max="6" width="7.375" style="78" customWidth="1"/>
    <col min="7" max="7" width="10.75" style="78" customWidth="1"/>
    <col min="8" max="10" width="7.375" style="78" customWidth="1"/>
    <col min="11" max="11" width="10.75" style="78" customWidth="1"/>
    <col min="12" max="16" width="7.375" style="78" customWidth="1"/>
    <col min="17" max="17" width="6.75" style="78" customWidth="1"/>
    <col min="18" max="16384" width="8.75" style="78"/>
  </cols>
  <sheetData>
    <row r="2" spans="2:14" ht="33" x14ac:dyDescent="0.4">
      <c r="B2" s="278" t="s">
        <v>1657</v>
      </c>
    </row>
    <row r="3" spans="2:14" ht="16.899999999999999" customHeight="1" x14ac:dyDescent="0.4">
      <c r="B3" s="278"/>
    </row>
    <row r="4" spans="2:14" ht="33" x14ac:dyDescent="0.4">
      <c r="B4" s="453" t="s">
        <v>1653</v>
      </c>
      <c r="C4" s="453"/>
      <c r="D4" s="453"/>
      <c r="E4" s="453"/>
      <c r="F4" s="453"/>
      <c r="G4" s="453"/>
      <c r="H4" s="453"/>
      <c r="I4" s="453"/>
      <c r="J4" s="453"/>
      <c r="K4" s="453"/>
      <c r="L4" s="453"/>
    </row>
    <row r="5" spans="2:14" ht="7.9" customHeight="1" x14ac:dyDescent="0.4">
      <c r="B5" s="279"/>
      <c r="C5" s="279"/>
      <c r="D5" s="279"/>
      <c r="E5" s="279"/>
      <c r="F5" s="279"/>
      <c r="G5" s="279"/>
      <c r="H5" s="279"/>
      <c r="I5" s="279"/>
      <c r="J5" s="279"/>
      <c r="K5" s="279"/>
      <c r="L5" s="279"/>
    </row>
    <row r="6" spans="2:14" x14ac:dyDescent="0.4">
      <c r="B6" s="79" t="s">
        <v>1551</v>
      </c>
      <c r="C6" s="79"/>
      <c r="D6" s="79"/>
      <c r="E6" s="79"/>
      <c r="F6" s="79"/>
      <c r="G6" s="79"/>
      <c r="H6" s="79"/>
      <c r="I6" s="79"/>
      <c r="J6" s="79"/>
      <c r="K6" s="79"/>
    </row>
    <row r="7" spans="2:14" x14ac:dyDescent="0.4">
      <c r="B7" s="79" t="s">
        <v>1601</v>
      </c>
      <c r="C7" s="79"/>
      <c r="D7" s="79"/>
      <c r="E7" s="79"/>
      <c r="F7" s="79"/>
      <c r="G7" s="79"/>
      <c r="H7" s="79"/>
      <c r="I7" s="79"/>
      <c r="J7" s="79"/>
      <c r="K7" s="79"/>
    </row>
    <row r="8" spans="2:14" x14ac:dyDescent="0.4">
      <c r="B8" s="79" t="s">
        <v>1746</v>
      </c>
      <c r="C8" s="79"/>
      <c r="D8" s="79"/>
      <c r="E8" s="79"/>
      <c r="F8" s="79"/>
      <c r="G8" s="79"/>
      <c r="H8" s="79"/>
      <c r="I8" s="79"/>
      <c r="J8" s="79"/>
      <c r="K8" s="79"/>
    </row>
    <row r="9" spans="2:14" x14ac:dyDescent="0.4">
      <c r="B9" s="79" t="s">
        <v>1747</v>
      </c>
      <c r="C9" s="79"/>
      <c r="D9" s="79"/>
      <c r="E9" s="79"/>
      <c r="F9" s="79"/>
      <c r="G9" s="79"/>
      <c r="H9" s="79"/>
      <c r="I9" s="79"/>
      <c r="J9" s="79"/>
      <c r="K9" s="79"/>
    </row>
    <row r="10" spans="2:14" x14ac:dyDescent="0.4">
      <c r="B10" s="79" t="s">
        <v>1748</v>
      </c>
      <c r="C10" s="79"/>
      <c r="D10" s="79"/>
      <c r="E10" s="79"/>
      <c r="F10" s="79"/>
      <c r="G10" s="79"/>
      <c r="H10" s="79"/>
      <c r="I10" s="79"/>
      <c r="J10" s="79"/>
      <c r="K10" s="79"/>
    </row>
    <row r="11" spans="2:14" x14ac:dyDescent="0.4">
      <c r="B11" s="79" t="s">
        <v>1654</v>
      </c>
      <c r="C11" s="79"/>
      <c r="D11" s="79"/>
      <c r="E11" s="79"/>
      <c r="F11" s="79"/>
      <c r="G11" s="79"/>
      <c r="H11" s="79"/>
      <c r="I11" s="79"/>
      <c r="J11" s="79"/>
      <c r="K11" s="79"/>
    </row>
    <row r="12" spans="2:14" x14ac:dyDescent="0.4">
      <c r="M12" s="280"/>
      <c r="N12" s="280"/>
    </row>
    <row r="13" spans="2:14" x14ac:dyDescent="0.4">
      <c r="B13" s="78" t="s">
        <v>1656</v>
      </c>
      <c r="M13" s="281"/>
      <c r="N13" s="281"/>
    </row>
    <row r="14" spans="2:14" x14ac:dyDescent="0.4">
      <c r="M14" s="281"/>
      <c r="N14" s="281"/>
    </row>
    <row r="15" spans="2:14" x14ac:dyDescent="0.4">
      <c r="B15" s="78" t="s">
        <v>76</v>
      </c>
      <c r="M15" s="281"/>
      <c r="N15" s="281"/>
    </row>
    <row r="16" spans="2:14" x14ac:dyDescent="0.4">
      <c r="B16" s="78" t="s">
        <v>1610</v>
      </c>
      <c r="I16" s="78" t="s">
        <v>92</v>
      </c>
      <c r="J16" s="78" t="s">
        <v>93</v>
      </c>
      <c r="M16" s="454"/>
      <c r="N16" s="455"/>
    </row>
    <row r="17" spans="1:19" x14ac:dyDescent="0.4">
      <c r="B17" s="174" t="s">
        <v>1598</v>
      </c>
      <c r="C17" s="110"/>
      <c r="D17" s="110"/>
      <c r="E17" s="110"/>
      <c r="F17" s="110"/>
      <c r="G17" s="110"/>
      <c r="M17" s="456" t="s">
        <v>1655</v>
      </c>
      <c r="N17" s="457"/>
    </row>
    <row r="18" spans="1:19" x14ac:dyDescent="0.4">
      <c r="B18" s="174" t="s">
        <v>1599</v>
      </c>
      <c r="C18" s="110"/>
      <c r="D18" s="110"/>
      <c r="E18" s="110"/>
      <c r="F18" s="110"/>
      <c r="G18" s="110"/>
    </row>
    <row r="19" spans="1:19" ht="24.75" thickBot="1" x14ac:dyDescent="0.45">
      <c r="A19" s="282"/>
      <c r="B19" s="283"/>
      <c r="C19" s="282"/>
      <c r="D19" s="282"/>
      <c r="E19" s="282"/>
      <c r="F19" s="282"/>
      <c r="G19" s="282"/>
      <c r="H19" s="282"/>
      <c r="I19" s="282"/>
      <c r="J19" s="282"/>
      <c r="K19" s="282"/>
      <c r="L19" s="282"/>
      <c r="M19" s="282"/>
      <c r="N19" s="282"/>
      <c r="O19" s="282"/>
      <c r="P19" s="282"/>
      <c r="Q19" s="282"/>
      <c r="R19" s="282"/>
    </row>
    <row r="21" spans="1:19" ht="25.5" x14ac:dyDescent="0.4">
      <c r="B21" s="362" t="s">
        <v>1699</v>
      </c>
      <c r="C21" s="363"/>
      <c r="D21" s="363"/>
      <c r="E21" s="364"/>
      <c r="F21" s="266" t="s">
        <v>1658</v>
      </c>
    </row>
    <row r="22" spans="1:19" ht="9.6" customHeight="1" x14ac:dyDescent="0.4">
      <c r="B22" s="119"/>
      <c r="C22" s="86"/>
      <c r="D22" s="86"/>
      <c r="E22" s="266"/>
    </row>
    <row r="23" spans="1:19" ht="7.15" customHeight="1" x14ac:dyDescent="0.4"/>
    <row r="24" spans="1:19" s="94" customFormat="1" ht="13.15" customHeight="1" x14ac:dyDescent="0.4">
      <c r="A24" s="95"/>
      <c r="B24" s="95"/>
      <c r="C24" s="95"/>
      <c r="D24" s="95"/>
      <c r="E24" s="95"/>
      <c r="F24" s="95"/>
      <c r="G24" s="95"/>
      <c r="H24" s="95"/>
      <c r="I24" s="95"/>
      <c r="J24" s="95"/>
      <c r="K24" s="95"/>
      <c r="L24" s="95"/>
      <c r="M24" s="95"/>
      <c r="N24" s="95"/>
      <c r="O24" s="95"/>
      <c r="P24" s="95"/>
      <c r="Q24" s="95"/>
      <c r="R24" s="95"/>
    </row>
    <row r="25" spans="1:19" s="94" customFormat="1" ht="13.15" customHeight="1" x14ac:dyDescent="0.4"/>
    <row r="26" spans="1:19" s="94" customFormat="1" ht="30.6" customHeight="1" x14ac:dyDescent="0.4">
      <c r="B26" s="338" t="s">
        <v>1674</v>
      </c>
      <c r="C26" s="328"/>
      <c r="E26" s="285" t="s">
        <v>1696</v>
      </c>
    </row>
    <row r="27" spans="1:19" s="94" customFormat="1" ht="30.6" customHeight="1" x14ac:dyDescent="0.4">
      <c r="B27" s="285"/>
      <c r="C27" s="329" t="s">
        <v>1675</v>
      </c>
      <c r="D27" s="329"/>
      <c r="E27" s="330"/>
      <c r="F27" s="330"/>
      <c r="G27" s="330"/>
    </row>
    <row r="28" spans="1:19" ht="22.9" customHeight="1" thickBot="1" x14ac:dyDescent="0.45">
      <c r="B28" s="80"/>
      <c r="C28" s="284" t="s">
        <v>1670</v>
      </c>
    </row>
    <row r="29" spans="1:19" ht="7.9" customHeight="1" thickBot="1" x14ac:dyDescent="0.45">
      <c r="B29" s="281"/>
      <c r="C29" s="312"/>
      <c r="D29" s="286"/>
      <c r="E29" s="287"/>
      <c r="F29" s="288"/>
      <c r="G29" s="286"/>
      <c r="H29" s="288"/>
      <c r="I29" s="286"/>
      <c r="J29" s="286"/>
      <c r="K29" s="286"/>
      <c r="L29" s="286"/>
      <c r="M29" s="286"/>
      <c r="N29" s="286"/>
      <c r="O29" s="286"/>
      <c r="P29" s="286"/>
      <c r="Q29" s="313"/>
      <c r="R29" s="281"/>
      <c r="S29" s="281"/>
    </row>
    <row r="30" spans="1:19" x14ac:dyDescent="0.4">
      <c r="B30" s="281"/>
      <c r="C30" s="315" t="s">
        <v>1666</v>
      </c>
      <c r="D30" s="316"/>
      <c r="E30" s="317" t="s">
        <v>1667</v>
      </c>
      <c r="F30" s="320"/>
      <c r="G30" s="321"/>
      <c r="H30" s="318" t="s">
        <v>1668</v>
      </c>
      <c r="I30" s="321"/>
      <c r="J30" s="322"/>
      <c r="K30" s="322"/>
      <c r="L30" s="291" t="s">
        <v>1661</v>
      </c>
      <c r="M30" s="323"/>
      <c r="N30" s="290" t="s">
        <v>17</v>
      </c>
      <c r="O30" s="289" t="s">
        <v>14</v>
      </c>
      <c r="P30" s="493" t="s">
        <v>1660</v>
      </c>
      <c r="Q30" s="494"/>
      <c r="R30" s="281"/>
      <c r="S30" s="281"/>
    </row>
    <row r="31" spans="1:19" ht="27.6" customHeight="1" x14ac:dyDescent="0.15">
      <c r="B31" s="296"/>
      <c r="C31" s="295"/>
      <c r="D31" s="296"/>
      <c r="E31" s="305"/>
      <c r="F31" s="305"/>
      <c r="G31" s="19"/>
      <c r="H31" s="19"/>
      <c r="I31" s="305"/>
      <c r="J31" s="305"/>
      <c r="K31" s="305"/>
      <c r="L31" s="305"/>
      <c r="M31" s="324"/>
      <c r="N31" s="305"/>
      <c r="O31" s="495" t="s">
        <v>1669</v>
      </c>
      <c r="P31" s="498"/>
      <c r="Q31" s="499"/>
      <c r="R31" s="307"/>
      <c r="S31" s="308"/>
    </row>
    <row r="32" spans="1:19" x14ac:dyDescent="0.15">
      <c r="B32" s="305"/>
      <c r="C32" s="292" t="s">
        <v>1663</v>
      </c>
      <c r="D32" s="293"/>
      <c r="E32" s="293"/>
      <c r="F32" s="294" t="s">
        <v>1664</v>
      </c>
      <c r="G32" s="293"/>
      <c r="H32" s="293"/>
      <c r="I32" s="290" t="s">
        <v>1665</v>
      </c>
      <c r="J32" s="502"/>
      <c r="K32" s="502"/>
      <c r="L32" s="325" t="s">
        <v>1672</v>
      </c>
      <c r="M32" s="326"/>
      <c r="N32" s="327"/>
      <c r="O32" s="496"/>
      <c r="P32" s="500"/>
      <c r="Q32" s="501"/>
      <c r="R32" s="305"/>
      <c r="S32" s="311"/>
    </row>
    <row r="33" spans="2:19" ht="6.6" customHeight="1" x14ac:dyDescent="0.4">
      <c r="B33" s="305"/>
      <c r="C33" s="297"/>
      <c r="D33" s="305"/>
      <c r="E33" s="305"/>
      <c r="F33" s="305"/>
      <c r="G33" s="309"/>
      <c r="H33" s="305"/>
      <c r="I33" s="19"/>
      <c r="J33" s="19"/>
      <c r="K33" s="19"/>
      <c r="L33" s="305"/>
      <c r="M33" s="305"/>
      <c r="N33" s="305"/>
      <c r="O33" s="496"/>
      <c r="P33" s="500"/>
      <c r="Q33" s="501"/>
      <c r="R33" s="305"/>
      <c r="S33" s="305"/>
    </row>
    <row r="34" spans="2:19" ht="5.45" customHeight="1" thickBot="1" x14ac:dyDescent="0.45">
      <c r="B34" s="305"/>
      <c r="C34" s="298"/>
      <c r="D34" s="300"/>
      <c r="E34" s="299"/>
      <c r="F34" s="301"/>
      <c r="G34" s="302"/>
      <c r="H34" s="299"/>
      <c r="I34" s="303"/>
      <c r="J34" s="303"/>
      <c r="K34" s="303"/>
      <c r="L34" s="299"/>
      <c r="M34" s="299"/>
      <c r="N34" s="299"/>
      <c r="O34" s="497"/>
      <c r="P34" s="304"/>
      <c r="Q34" s="314"/>
      <c r="R34" s="305"/>
      <c r="S34" s="305"/>
    </row>
    <row r="35" spans="2:19" ht="22.9" customHeight="1" x14ac:dyDescent="0.4">
      <c r="B35" s="305"/>
      <c r="C35" s="305"/>
      <c r="D35" s="307"/>
      <c r="E35" s="305"/>
      <c r="F35" s="306"/>
      <c r="G35" s="309"/>
      <c r="H35" s="305"/>
      <c r="I35" s="16"/>
      <c r="J35" s="16"/>
      <c r="K35" s="16"/>
      <c r="L35" s="305"/>
      <c r="M35" s="305"/>
      <c r="N35" s="305"/>
      <c r="O35" s="319"/>
      <c r="P35" s="310"/>
      <c r="Q35" s="310"/>
      <c r="R35" s="305"/>
      <c r="S35" s="305"/>
    </row>
    <row r="36" spans="2:19" ht="22.9" customHeight="1" x14ac:dyDescent="0.4">
      <c r="B36" s="305"/>
      <c r="C36" s="512" t="s">
        <v>1676</v>
      </c>
      <c r="D36" s="512"/>
      <c r="E36" s="512"/>
      <c r="F36" s="449" t="s">
        <v>1677</v>
      </c>
      <c r="G36" s="450"/>
      <c r="H36" s="450"/>
      <c r="I36" s="450"/>
      <c r="J36" s="450"/>
      <c r="K36" s="450"/>
      <c r="L36" s="450"/>
      <c r="M36" s="450"/>
      <c r="N36" s="450"/>
      <c r="O36" s="450"/>
      <c r="P36" s="450"/>
      <c r="Q36" s="451"/>
      <c r="R36" s="305"/>
      <c r="S36" s="305"/>
    </row>
    <row r="37" spans="2:19" ht="22.9" customHeight="1" x14ac:dyDescent="0.4">
      <c r="B37" s="305"/>
      <c r="C37" s="512" t="s">
        <v>1678</v>
      </c>
      <c r="D37" s="512"/>
      <c r="E37" s="512"/>
      <c r="F37" s="452" t="s">
        <v>1679</v>
      </c>
      <c r="G37" s="452"/>
      <c r="H37" s="452"/>
      <c r="I37" s="452"/>
      <c r="J37" s="452"/>
      <c r="K37" s="452"/>
      <c r="L37" s="452"/>
      <c r="M37" s="452"/>
      <c r="N37" s="452"/>
      <c r="O37" s="452"/>
      <c r="P37" s="452"/>
      <c r="Q37" s="452"/>
      <c r="R37" s="305"/>
      <c r="S37" s="305"/>
    </row>
    <row r="38" spans="2:19" ht="22.9" customHeight="1" x14ac:dyDescent="0.4">
      <c r="B38" s="305"/>
      <c r="C38" s="512" t="s">
        <v>1680</v>
      </c>
      <c r="D38" s="512"/>
      <c r="E38" s="512"/>
      <c r="F38" s="452" t="s">
        <v>1681</v>
      </c>
      <c r="G38" s="452"/>
      <c r="H38" s="452"/>
      <c r="I38" s="452"/>
      <c r="J38" s="452"/>
      <c r="K38" s="452"/>
      <c r="L38" s="452"/>
      <c r="M38" s="452"/>
      <c r="N38" s="452"/>
      <c r="O38" s="452"/>
      <c r="P38" s="452"/>
      <c r="Q38" s="452"/>
      <c r="R38" s="305"/>
      <c r="S38" s="305"/>
    </row>
    <row r="39" spans="2:19" ht="22.9" customHeight="1" x14ac:dyDescent="0.4">
      <c r="B39" s="305"/>
      <c r="C39" s="512" t="s">
        <v>17</v>
      </c>
      <c r="D39" s="512"/>
      <c r="E39" s="512"/>
      <c r="F39" s="513" t="s">
        <v>1691</v>
      </c>
      <c r="G39" s="514"/>
      <c r="H39" s="514"/>
      <c r="I39" s="514"/>
      <c r="J39" s="514"/>
      <c r="K39" s="514"/>
      <c r="L39" s="514"/>
      <c r="M39" s="514"/>
      <c r="N39" s="514"/>
      <c r="O39" s="514"/>
      <c r="P39" s="514"/>
      <c r="Q39" s="515"/>
      <c r="R39" s="305"/>
      <c r="S39" s="305"/>
    </row>
    <row r="40" spans="2:19" ht="22.9" customHeight="1" x14ac:dyDescent="0.4">
      <c r="B40" s="305"/>
      <c r="C40" s="512" t="s">
        <v>1682</v>
      </c>
      <c r="D40" s="512"/>
      <c r="E40" s="512"/>
      <c r="F40" s="516" t="s">
        <v>1692</v>
      </c>
      <c r="G40" s="516"/>
      <c r="H40" s="516"/>
      <c r="I40" s="516"/>
      <c r="J40" s="516"/>
      <c r="K40" s="516"/>
      <c r="L40" s="516"/>
      <c r="M40" s="516"/>
      <c r="N40" s="516"/>
      <c r="O40" s="516"/>
      <c r="P40" s="516"/>
      <c r="Q40" s="516"/>
      <c r="R40" s="305"/>
      <c r="S40" s="305"/>
    </row>
    <row r="41" spans="2:19" ht="22.9" customHeight="1" x14ac:dyDescent="0.4">
      <c r="B41" s="305"/>
      <c r="C41" s="512" t="s">
        <v>1683</v>
      </c>
      <c r="D41" s="512"/>
      <c r="E41" s="512"/>
      <c r="F41" s="452" t="s">
        <v>1684</v>
      </c>
      <c r="G41" s="452"/>
      <c r="H41" s="452"/>
      <c r="I41" s="452"/>
      <c r="J41" s="452"/>
      <c r="K41" s="452"/>
      <c r="L41" s="452"/>
      <c r="M41" s="452"/>
      <c r="N41" s="452"/>
      <c r="O41" s="452"/>
      <c r="P41" s="452"/>
      <c r="Q41" s="452"/>
      <c r="R41" s="305"/>
      <c r="S41" s="305"/>
    </row>
    <row r="42" spans="2:19" ht="22.9" customHeight="1" x14ac:dyDescent="0.4">
      <c r="B42" s="305"/>
      <c r="C42" s="512" t="s">
        <v>1685</v>
      </c>
      <c r="D42" s="512"/>
      <c r="E42" s="512"/>
      <c r="F42" s="452" t="s">
        <v>1686</v>
      </c>
      <c r="G42" s="452"/>
      <c r="H42" s="452"/>
      <c r="I42" s="452"/>
      <c r="J42" s="452"/>
      <c r="K42" s="452"/>
      <c r="L42" s="452"/>
      <c r="M42" s="452"/>
      <c r="N42" s="452"/>
      <c r="O42" s="452"/>
      <c r="P42" s="452"/>
      <c r="Q42" s="452"/>
      <c r="R42" s="305"/>
      <c r="S42" s="305"/>
    </row>
    <row r="43" spans="2:19" ht="22.9" customHeight="1" x14ac:dyDescent="0.4">
      <c r="B43" s="305"/>
      <c r="C43" s="512" t="s">
        <v>1687</v>
      </c>
      <c r="D43" s="512"/>
      <c r="E43" s="512"/>
      <c r="F43" s="452" t="s">
        <v>1688</v>
      </c>
      <c r="G43" s="452"/>
      <c r="H43" s="452"/>
      <c r="I43" s="452"/>
      <c r="J43" s="452"/>
      <c r="K43" s="452"/>
      <c r="L43" s="452"/>
      <c r="M43" s="452"/>
      <c r="N43" s="452"/>
      <c r="O43" s="452"/>
      <c r="P43" s="452"/>
      <c r="Q43" s="452"/>
      <c r="R43" s="305"/>
      <c r="S43" s="305"/>
    </row>
    <row r="44" spans="2:19" ht="22.9" customHeight="1" x14ac:dyDescent="0.4">
      <c r="B44" s="305"/>
      <c r="C44" s="512" t="s">
        <v>1689</v>
      </c>
      <c r="D44" s="512"/>
      <c r="E44" s="512"/>
      <c r="F44" s="516" t="s">
        <v>1693</v>
      </c>
      <c r="G44" s="516"/>
      <c r="H44" s="516"/>
      <c r="I44" s="516"/>
      <c r="J44" s="516"/>
      <c r="K44" s="516"/>
      <c r="L44" s="516"/>
      <c r="M44" s="516"/>
      <c r="N44" s="516"/>
      <c r="O44" s="516"/>
      <c r="P44" s="516"/>
      <c r="Q44" s="516"/>
      <c r="R44" s="305"/>
      <c r="S44" s="305"/>
    </row>
    <row r="45" spans="2:19" ht="22.9" customHeight="1" x14ac:dyDescent="0.4">
      <c r="C45" s="512" t="s">
        <v>1660</v>
      </c>
      <c r="D45" s="512"/>
      <c r="E45" s="512"/>
      <c r="F45" s="452" t="s">
        <v>1690</v>
      </c>
      <c r="G45" s="452"/>
      <c r="H45" s="452"/>
      <c r="I45" s="452"/>
      <c r="J45" s="452"/>
      <c r="K45" s="452"/>
      <c r="L45" s="452"/>
      <c r="M45" s="452"/>
      <c r="N45" s="452"/>
      <c r="O45" s="452"/>
      <c r="P45" s="452"/>
      <c r="Q45" s="452"/>
    </row>
    <row r="46" spans="2:19" ht="17.45" customHeight="1" x14ac:dyDescent="0.4">
      <c r="D46" s="331"/>
      <c r="E46" s="331"/>
      <c r="F46" s="332"/>
      <c r="G46" s="332"/>
      <c r="H46" s="332"/>
      <c r="I46" s="332"/>
      <c r="J46" s="332"/>
      <c r="K46" s="332"/>
      <c r="L46" s="332"/>
      <c r="M46" s="332"/>
      <c r="N46" s="332"/>
      <c r="O46" s="332"/>
      <c r="P46" s="332"/>
      <c r="Q46" s="332"/>
    </row>
    <row r="47" spans="2:19" ht="22.9" customHeight="1" x14ac:dyDescent="0.4">
      <c r="D47" s="335" t="s">
        <v>1728</v>
      </c>
      <c r="E47" s="336"/>
      <c r="F47" s="337"/>
      <c r="G47" s="337"/>
      <c r="H47" s="337"/>
      <c r="I47" s="337"/>
      <c r="J47" s="337"/>
      <c r="K47" s="337"/>
      <c r="L47" s="332"/>
      <c r="M47" s="332"/>
      <c r="N47" s="332"/>
      <c r="O47" s="332"/>
      <c r="P47" s="332"/>
      <c r="Q47" s="332"/>
    </row>
    <row r="48" spans="2:19" ht="22.9" customHeight="1" x14ac:dyDescent="0.4">
      <c r="D48" s="334" t="s">
        <v>1694</v>
      </c>
      <c r="E48" s="333"/>
      <c r="F48" s="332"/>
      <c r="G48" s="332"/>
      <c r="H48" s="332"/>
      <c r="I48" s="332"/>
      <c r="J48" s="332"/>
      <c r="K48" s="332"/>
      <c r="L48" s="332"/>
      <c r="M48" s="332"/>
      <c r="N48" s="332"/>
      <c r="O48" s="332"/>
      <c r="P48" s="332"/>
      <c r="Q48" s="332"/>
    </row>
    <row r="49" spans="1:23" ht="22.9" customHeight="1" x14ac:dyDescent="0.4">
      <c r="D49" s="334" t="s">
        <v>1695</v>
      </c>
      <c r="E49" s="333"/>
      <c r="F49" s="332"/>
      <c r="G49" s="332"/>
      <c r="H49" s="332"/>
      <c r="I49" s="332"/>
      <c r="J49" s="332"/>
      <c r="K49" s="332"/>
      <c r="L49" s="332"/>
      <c r="M49" s="332"/>
      <c r="N49" s="332"/>
      <c r="O49" s="332"/>
      <c r="P49" s="332"/>
      <c r="Q49" s="332"/>
    </row>
    <row r="50" spans="1:23" ht="22.9" customHeight="1" x14ac:dyDescent="0.4">
      <c r="D50" s="331"/>
      <c r="E50" s="331"/>
      <c r="F50" s="332"/>
      <c r="G50" s="332"/>
      <c r="H50" s="332"/>
      <c r="I50" s="332"/>
      <c r="J50" s="332"/>
      <c r="K50" s="332"/>
      <c r="L50" s="332"/>
      <c r="M50" s="332"/>
      <c r="N50" s="332"/>
      <c r="O50" s="332"/>
      <c r="P50" s="332"/>
      <c r="Q50" s="332"/>
    </row>
    <row r="51" spans="1:23" s="94" customFormat="1" ht="13.15" customHeight="1" x14ac:dyDescent="0.4">
      <c r="A51" s="95"/>
      <c r="B51" s="95"/>
      <c r="C51" s="95"/>
      <c r="D51" s="95"/>
      <c r="E51" s="95"/>
      <c r="F51" s="95"/>
      <c r="G51" s="95"/>
      <c r="H51" s="95"/>
      <c r="I51" s="95"/>
      <c r="J51" s="95"/>
      <c r="K51" s="95"/>
      <c r="L51" s="95"/>
      <c r="M51" s="95"/>
      <c r="N51" s="95"/>
      <c r="O51" s="95"/>
      <c r="P51" s="95"/>
      <c r="Q51" s="95"/>
      <c r="R51" s="95"/>
    </row>
    <row r="52" spans="1:23" s="94" customFormat="1" ht="13.15" customHeight="1" x14ac:dyDescent="0.4"/>
    <row r="53" spans="1:23" ht="26.25" thickBot="1" x14ac:dyDescent="0.45">
      <c r="B53" s="365" t="s">
        <v>1701</v>
      </c>
      <c r="C53" s="363"/>
      <c r="D53" s="363"/>
      <c r="E53" s="363"/>
      <c r="F53" s="266" t="s">
        <v>1714</v>
      </c>
    </row>
    <row r="54" spans="1:23" ht="24.75" thickBot="1" x14ac:dyDescent="0.45">
      <c r="B54" s="80"/>
      <c r="C54" s="371" t="s">
        <v>1644</v>
      </c>
      <c r="D54" s="371"/>
      <c r="E54" s="371"/>
      <c r="F54" s="371"/>
      <c r="G54" s="371"/>
      <c r="H54" s="371"/>
      <c r="I54" s="371"/>
      <c r="J54" s="371"/>
      <c r="K54" s="371"/>
      <c r="L54" s="106" t="s">
        <v>24</v>
      </c>
      <c r="M54" s="107" t="s">
        <v>25</v>
      </c>
      <c r="N54" s="108" t="s">
        <v>26</v>
      </c>
      <c r="O54" s="109" t="s">
        <v>94</v>
      </c>
    </row>
    <row r="55" spans="1:23" x14ac:dyDescent="0.4">
      <c r="A55" s="22"/>
      <c r="B55" s="255"/>
      <c r="C55" s="22"/>
      <c r="D55" s="22" t="s">
        <v>1651</v>
      </c>
      <c r="E55" s="22"/>
      <c r="F55" s="255"/>
      <c r="G55" s="22"/>
      <c r="H55" s="22"/>
      <c r="I55" s="255"/>
      <c r="J55" s="255"/>
      <c r="K55" s="255"/>
      <c r="L55" s="255"/>
      <c r="M55" s="255"/>
      <c r="N55" s="255"/>
      <c r="O55" s="255"/>
      <c r="P55" s="255"/>
      <c r="Q55" s="255"/>
    </row>
    <row r="56" spans="1:23" x14ac:dyDescent="0.4">
      <c r="A56" s="22"/>
      <c r="B56" s="255"/>
      <c r="C56" s="78" t="s">
        <v>1671</v>
      </c>
      <c r="D56" s="22"/>
      <c r="E56" s="22"/>
      <c r="F56" s="255"/>
      <c r="G56" s="22"/>
      <c r="H56" s="22"/>
      <c r="I56" s="255"/>
      <c r="J56" s="255"/>
      <c r="K56" s="255"/>
      <c r="L56" s="255"/>
      <c r="M56" s="255"/>
      <c r="N56" s="255"/>
      <c r="O56" s="255"/>
      <c r="P56" s="255"/>
      <c r="Q56" s="255"/>
    </row>
    <row r="57" spans="1:23" x14ac:dyDescent="0.4">
      <c r="A57" s="22"/>
      <c r="B57" s="255"/>
      <c r="D57" s="367" t="s">
        <v>1717</v>
      </c>
      <c r="E57" s="507" t="s">
        <v>1716</v>
      </c>
      <c r="F57" s="507"/>
      <c r="G57" s="517" t="s">
        <v>1718</v>
      </c>
      <c r="H57" s="517"/>
      <c r="I57" s="350"/>
      <c r="J57" s="507" t="s">
        <v>1662</v>
      </c>
      <c r="K57" s="507"/>
      <c r="L57" s="517" t="s">
        <v>1718</v>
      </c>
      <c r="M57" s="517"/>
      <c r="N57" s="517"/>
      <c r="O57" s="352"/>
      <c r="P57" s="75"/>
      <c r="Q57" s="255"/>
    </row>
    <row r="58" spans="1:23" x14ac:dyDescent="0.4">
      <c r="A58" s="22"/>
      <c r="B58" s="22"/>
      <c r="C58" s="210" t="s">
        <v>1652</v>
      </c>
      <c r="D58" s="142"/>
      <c r="E58" s="142"/>
      <c r="F58" s="142"/>
      <c r="G58" s="210"/>
      <c r="H58" s="142"/>
      <c r="I58" s="142"/>
      <c r="J58" s="210"/>
      <c r="K58" s="210"/>
      <c r="L58" s="210"/>
      <c r="M58" s="210"/>
      <c r="N58" s="210"/>
      <c r="O58" s="210"/>
      <c r="P58" s="210"/>
      <c r="Q58" s="210"/>
      <c r="R58" s="210"/>
    </row>
    <row r="59" spans="1:23" ht="22.5" customHeight="1" x14ac:dyDescent="0.4">
      <c r="D59" s="110" t="s">
        <v>1612</v>
      </c>
      <c r="E59" s="110"/>
      <c r="F59" s="110"/>
      <c r="G59" s="186"/>
      <c r="H59" s="186"/>
      <c r="I59" s="186"/>
      <c r="J59" s="110"/>
      <c r="K59" s="110"/>
      <c r="L59" s="110"/>
      <c r="M59" s="110"/>
      <c r="N59" s="110"/>
      <c r="O59" s="110"/>
    </row>
    <row r="60" spans="1:23" ht="22.5" customHeight="1" x14ac:dyDescent="0.4">
      <c r="G60" s="34"/>
      <c r="H60" s="34"/>
      <c r="I60" s="34"/>
      <c r="W60" s="78" t="s">
        <v>1733</v>
      </c>
    </row>
    <row r="61" spans="1:23" ht="10.15" customHeight="1" thickBot="1" x14ac:dyDescent="0.45">
      <c r="G61" s="34"/>
      <c r="H61" s="34"/>
      <c r="I61" s="34"/>
    </row>
    <row r="62" spans="1:23" ht="7.9" hidden="1" customHeight="1" thickBot="1" x14ac:dyDescent="0.45">
      <c r="G62" s="34"/>
      <c r="H62" s="34"/>
      <c r="I62" s="34"/>
    </row>
    <row r="63" spans="1:23" ht="22.5" customHeight="1" thickBot="1" x14ac:dyDescent="0.45">
      <c r="A63"/>
      <c r="B63" s="459" t="s">
        <v>24</v>
      </c>
      <c r="C63" s="460"/>
      <c r="D63" s="461"/>
      <c r="E63"/>
      <c r="F63" s="462" t="s">
        <v>25</v>
      </c>
      <c r="G63" s="463"/>
      <c r="H63" s="464"/>
      <c r="I63"/>
      <c r="J63" s="465" t="s">
        <v>26</v>
      </c>
      <c r="K63" s="466"/>
      <c r="L63" s="467"/>
    </row>
    <row r="64" spans="1:23" s="199" customFormat="1" ht="22.5" customHeight="1" thickBot="1" x14ac:dyDescent="0.45">
      <c r="A64" s="194" t="s">
        <v>47</v>
      </c>
      <c r="B64" s="195" t="s">
        <v>1533</v>
      </c>
      <c r="C64" s="196" t="s">
        <v>1605</v>
      </c>
      <c r="D64" s="197" t="s">
        <v>41</v>
      </c>
      <c r="E64" s="198"/>
      <c r="F64" s="195" t="s">
        <v>1533</v>
      </c>
      <c r="G64" s="196" t="s">
        <v>1605</v>
      </c>
      <c r="H64" s="197" t="s">
        <v>41</v>
      </c>
      <c r="I64" s="198"/>
      <c r="J64" s="195" t="s">
        <v>1533</v>
      </c>
      <c r="K64" s="196" t="s">
        <v>1605</v>
      </c>
      <c r="L64" s="197" t="s">
        <v>41</v>
      </c>
      <c r="O64" s="78"/>
      <c r="P64" s="78"/>
      <c r="Q64" s="19"/>
      <c r="R64" s="19"/>
      <c r="S64" s="19"/>
      <c r="T64" s="19"/>
      <c r="U64" s="19"/>
    </row>
    <row r="65" spans="1:22" ht="22.5" customHeight="1" thickBot="1" x14ac:dyDescent="0.45">
      <c r="A65" s="188">
        <v>1</v>
      </c>
      <c r="B65" s="189">
        <v>1</v>
      </c>
      <c r="C65" s="200" t="s">
        <v>44</v>
      </c>
      <c r="D65" s="190"/>
      <c r="E65"/>
      <c r="F65" s="189">
        <v>1</v>
      </c>
      <c r="G65" s="187" t="s">
        <v>1553</v>
      </c>
      <c r="H65" s="190"/>
      <c r="I65"/>
      <c r="J65" s="189">
        <v>1</v>
      </c>
      <c r="K65" s="187" t="s">
        <v>1554</v>
      </c>
      <c r="L65" s="190" t="s">
        <v>1552</v>
      </c>
      <c r="N65" s="373" t="s">
        <v>1611</v>
      </c>
      <c r="O65" s="374"/>
      <c r="P65" s="374"/>
      <c r="Q65" s="375"/>
      <c r="R65" s="376"/>
      <c r="S65" s="377"/>
      <c r="T65" s="372"/>
      <c r="U65" s="372"/>
      <c r="V65" s="372"/>
    </row>
    <row r="66" spans="1:22" ht="22.5" customHeight="1" thickBot="1" x14ac:dyDescent="0.45">
      <c r="A66" s="188">
        <v>2</v>
      </c>
      <c r="B66" s="189">
        <v>2</v>
      </c>
      <c r="C66" s="200" t="s">
        <v>46</v>
      </c>
      <c r="D66" s="190" t="s">
        <v>1552</v>
      </c>
      <c r="E66"/>
      <c r="F66" s="189">
        <v>2</v>
      </c>
      <c r="G66" s="187" t="s">
        <v>1557</v>
      </c>
      <c r="H66" s="190"/>
      <c r="I66"/>
      <c r="J66" s="189">
        <v>2</v>
      </c>
      <c r="K66" s="187" t="s">
        <v>1555</v>
      </c>
      <c r="L66" s="190"/>
      <c r="N66" s="85" t="s">
        <v>85</v>
      </c>
      <c r="T66" s="34"/>
      <c r="U66" s="34"/>
    </row>
    <row r="67" spans="1:22" ht="22.5" customHeight="1" thickBot="1" x14ac:dyDescent="0.45">
      <c r="A67" s="188">
        <v>3</v>
      </c>
      <c r="B67" s="189">
        <v>3</v>
      </c>
      <c r="C67" s="200" t="s">
        <v>45</v>
      </c>
      <c r="D67" s="190"/>
      <c r="E67"/>
      <c r="F67" s="189">
        <v>3</v>
      </c>
      <c r="G67" s="187" t="s">
        <v>1558</v>
      </c>
      <c r="H67" s="190" t="s">
        <v>1552</v>
      </c>
      <c r="I67"/>
      <c r="J67" s="189">
        <v>3</v>
      </c>
      <c r="K67" s="187" t="s">
        <v>1556</v>
      </c>
      <c r="L67" s="190"/>
      <c r="T67" s="34"/>
      <c r="U67" s="34"/>
    </row>
    <row r="68" spans="1:22" ht="22.15" customHeight="1" thickBot="1" x14ac:dyDescent="0.45">
      <c r="A68" s="188">
        <v>4</v>
      </c>
      <c r="B68" s="191"/>
      <c r="C68" s="201"/>
      <c r="D68" s="193"/>
      <c r="E68"/>
      <c r="F68" s="191"/>
      <c r="G68" s="192"/>
      <c r="H68" s="193"/>
      <c r="I68"/>
      <c r="J68" s="191"/>
      <c r="K68" s="192"/>
      <c r="L68" s="193"/>
      <c r="O68" s="492"/>
      <c r="P68" s="492"/>
      <c r="Q68" s="492"/>
      <c r="R68"/>
      <c r="S68" s="492"/>
      <c r="T68" s="492"/>
      <c r="U68" s="492"/>
    </row>
    <row r="69" spans="1:22" ht="24.75" thickBot="1" x14ac:dyDescent="0.45">
      <c r="A69" s="282"/>
      <c r="B69" s="370"/>
      <c r="C69" s="282"/>
      <c r="D69" s="282"/>
      <c r="E69" s="282"/>
      <c r="F69" s="282"/>
      <c r="G69" s="282"/>
      <c r="H69" s="282"/>
      <c r="I69" s="282"/>
      <c r="J69" s="282"/>
      <c r="K69" s="282"/>
      <c r="L69" s="282"/>
      <c r="M69" s="282"/>
      <c r="N69" s="282"/>
    </row>
    <row r="70" spans="1:22" x14ac:dyDescent="0.4">
      <c r="B70" s="80"/>
    </row>
    <row r="71" spans="1:22" ht="25.5" x14ac:dyDescent="0.4">
      <c r="B71" s="362" t="s">
        <v>1700</v>
      </c>
      <c r="C71" s="363"/>
      <c r="D71" s="363"/>
      <c r="E71" s="364"/>
      <c r="F71" s="266" t="s">
        <v>1698</v>
      </c>
    </row>
    <row r="72" spans="1:22" ht="6.6" customHeight="1" x14ac:dyDescent="0.4">
      <c r="B72" s="80"/>
    </row>
    <row r="73" spans="1:22" ht="9" customHeight="1" x14ac:dyDescent="0.4">
      <c r="B73" s="80"/>
      <c r="C73" s="360"/>
      <c r="D73" s="361"/>
      <c r="E73" s="361"/>
      <c r="F73" s="361"/>
      <c r="G73" s="79"/>
      <c r="H73" s="266"/>
      <c r="I73" s="79"/>
    </row>
    <row r="74" spans="1:22" ht="26.45" customHeight="1" x14ac:dyDescent="0.4">
      <c r="D74" s="78" t="s">
        <v>1600</v>
      </c>
    </row>
    <row r="75" spans="1:22" ht="9" customHeight="1" x14ac:dyDescent="0.4">
      <c r="C75" s="80"/>
      <c r="D75" s="79"/>
      <c r="E75" s="79"/>
      <c r="F75" s="79"/>
      <c r="G75" s="79"/>
      <c r="H75" s="79"/>
      <c r="I75" s="79"/>
    </row>
    <row r="76" spans="1:22" x14ac:dyDescent="0.4">
      <c r="C76" s="80"/>
      <c r="D76" s="78" t="s">
        <v>1561</v>
      </c>
    </row>
    <row r="77" spans="1:22" x14ac:dyDescent="0.4">
      <c r="D77" s="78" t="s">
        <v>1562</v>
      </c>
    </row>
    <row r="78" spans="1:22" x14ac:dyDescent="0.4">
      <c r="D78" s="78" t="s">
        <v>1540</v>
      </c>
    </row>
    <row r="79" spans="1:22" ht="22.5" customHeight="1" x14ac:dyDescent="0.4">
      <c r="B79" s="80"/>
      <c r="Q79" s="119"/>
      <c r="R79" s="119"/>
      <c r="S79" s="119"/>
    </row>
    <row r="80" spans="1:22" ht="26.45" customHeight="1" x14ac:dyDescent="0.4">
      <c r="A80" s="88"/>
      <c r="B80" s="89"/>
    </row>
    <row r="81" spans="1:21" ht="26.45" customHeight="1" x14ac:dyDescent="0.4">
      <c r="A81" s="88" t="s">
        <v>91</v>
      </c>
      <c r="B81" s="89"/>
      <c r="D81" s="73" t="s">
        <v>1603</v>
      </c>
      <c r="E81" s="74"/>
      <c r="F81" s="74"/>
      <c r="G81" s="74"/>
      <c r="H81" s="74"/>
      <c r="I81" s="74"/>
      <c r="J81" s="74"/>
      <c r="K81" s="74"/>
      <c r="L81" s="74"/>
      <c r="M81" s="74"/>
      <c r="N81" s="74"/>
      <c r="O81" s="74"/>
      <c r="P81" s="468" t="s">
        <v>1536</v>
      </c>
      <c r="Q81" s="468"/>
      <c r="R81" s="458" t="str">
        <f>IF(I82="","",(VLOOKUP(I82,②園番号一覧!A:F,5,0)))</f>
        <v>028-622-9051</v>
      </c>
      <c r="S81" s="458"/>
    </row>
    <row r="82" spans="1:21" ht="26.45" customHeight="1" x14ac:dyDescent="0.4">
      <c r="A82" s="469" t="s">
        <v>1541</v>
      </c>
      <c r="B82" s="469"/>
      <c r="C82" s="19"/>
      <c r="D82" s="443" t="s">
        <v>14</v>
      </c>
      <c r="E82" s="445"/>
      <c r="F82" s="471" t="s">
        <v>33</v>
      </c>
      <c r="G82" s="471"/>
      <c r="H82" s="24" t="s">
        <v>95</v>
      </c>
      <c r="I82" s="472">
        <v>1001</v>
      </c>
      <c r="J82" s="473"/>
      <c r="K82" s="443" t="s">
        <v>17</v>
      </c>
      <c r="L82" s="445"/>
      <c r="M82" s="474" t="s">
        <v>1535</v>
      </c>
      <c r="N82" s="475"/>
      <c r="O82" s="476"/>
      <c r="P82" s="477" t="s">
        <v>13</v>
      </c>
      <c r="Q82" s="478"/>
      <c r="R82" s="353"/>
      <c r="S82" s="354" t="s">
        <v>12</v>
      </c>
    </row>
    <row r="83" spans="1:21" ht="26.45" customHeight="1" x14ac:dyDescent="0.4">
      <c r="A83" s="470"/>
      <c r="B83" s="470"/>
      <c r="C83" s="19"/>
      <c r="D83" s="443" t="s">
        <v>10</v>
      </c>
      <c r="E83" s="445"/>
      <c r="F83" s="479" t="str">
        <f>IF(I82="","",(VLOOKUP(I82,②園番号一覧!A:C,3,0)))</f>
        <v>県央</v>
      </c>
      <c r="G83" s="479"/>
      <c r="H83" s="24" t="s">
        <v>628</v>
      </c>
      <c r="I83" s="480" t="str">
        <f>IF(I82="","",(VLOOKUP(I82,②園番号一覧!A:B,2,0)))</f>
        <v>宇都宮大学共同教育
学部附属幼稚園</v>
      </c>
      <c r="J83" s="481"/>
      <c r="K83" s="481"/>
      <c r="L83" s="481"/>
      <c r="M83" s="481"/>
      <c r="N83" s="481"/>
      <c r="O83" s="482"/>
      <c r="P83" s="483" t="s">
        <v>9</v>
      </c>
      <c r="Q83" s="483"/>
      <c r="R83" s="446"/>
      <c r="S83" s="447"/>
      <c r="T83" s="447"/>
      <c r="U83" s="448"/>
    </row>
    <row r="84" spans="1:21" ht="26.45" customHeight="1" x14ac:dyDescent="0.4">
      <c r="A84" s="181" t="s">
        <v>1534</v>
      </c>
      <c r="B84" s="181" t="s">
        <v>1534</v>
      </c>
      <c r="C84" s="19"/>
      <c r="D84" s="90" t="s">
        <v>47</v>
      </c>
      <c r="E84" s="184" t="s">
        <v>1534</v>
      </c>
      <c r="F84" s="484" t="s">
        <v>1605</v>
      </c>
      <c r="G84" s="485"/>
      <c r="H84" s="486"/>
      <c r="I84" s="443" t="s">
        <v>7</v>
      </c>
      <c r="J84" s="444"/>
      <c r="K84" s="445"/>
      <c r="L84" s="90" t="s">
        <v>47</v>
      </c>
      <c r="M84" s="184" t="s">
        <v>1534</v>
      </c>
      <c r="N84" s="484" t="s">
        <v>1605</v>
      </c>
      <c r="O84" s="485"/>
      <c r="P84" s="485"/>
      <c r="Q84" s="485"/>
      <c r="R84" s="486"/>
      <c r="S84" s="443" t="s">
        <v>7</v>
      </c>
      <c r="T84" s="444"/>
      <c r="U84" s="445"/>
    </row>
    <row r="85" spans="1:21" ht="26.45" customHeight="1" x14ac:dyDescent="0.4">
      <c r="A85" s="43">
        <v>1</v>
      </c>
      <c r="B85" s="46">
        <v>1</v>
      </c>
      <c r="C85" s="19"/>
      <c r="D85" s="90">
        <v>1</v>
      </c>
      <c r="E85" s="91">
        <f>A85</f>
        <v>1</v>
      </c>
      <c r="F85" s="487" t="str">
        <f>IF(D85="","",(VLOOKUP(E85,⑥園児名簿表!B:D,2,0)))</f>
        <v>教育たろう1</v>
      </c>
      <c r="G85" s="488"/>
      <c r="H85" s="489"/>
      <c r="I85" s="64" t="s">
        <v>6</v>
      </c>
      <c r="J85" s="64" t="s">
        <v>5</v>
      </c>
      <c r="K85" s="92" t="str">
        <f>IF(E85="","",(VLOOKUP(E85,⑥園児名簿表!B:D,3,0)))&amp;""</f>
        <v>入</v>
      </c>
      <c r="L85" s="90">
        <v>26</v>
      </c>
      <c r="M85" s="91">
        <f>B85</f>
        <v>1</v>
      </c>
      <c r="N85" s="487" t="str">
        <f>IF(M85="","",(VLOOKUP(M85,⑥園児名簿表!B:D,2,0)))</f>
        <v>教育たろう1</v>
      </c>
      <c r="O85" s="488"/>
      <c r="P85" s="488"/>
      <c r="Q85" s="488"/>
      <c r="R85" s="489"/>
      <c r="S85" s="64" t="s">
        <v>6</v>
      </c>
      <c r="T85" s="64" t="s">
        <v>5</v>
      </c>
      <c r="U85" s="92" t="str">
        <f>IF(M85="","",(VLOOKUP(M85,⑥園児名簿表!B:D,3,0)))&amp;""</f>
        <v>入</v>
      </c>
    </row>
    <row r="86" spans="1:21" ht="26.45" customHeight="1" x14ac:dyDescent="0.4">
      <c r="A86" s="43"/>
      <c r="B86" s="46">
        <v>2</v>
      </c>
      <c r="C86" s="19"/>
      <c r="D86" s="90">
        <v>2</v>
      </c>
      <c r="E86" s="91">
        <f>A86</f>
        <v>0</v>
      </c>
      <c r="F86" s="487" t="e">
        <f>IF(D86="","",(VLOOKUP(E86,⑥園児名簿表!B:D,2,0)))</f>
        <v>#N/A</v>
      </c>
      <c r="G86" s="488"/>
      <c r="H86" s="489"/>
      <c r="I86" s="64" t="s">
        <v>6</v>
      </c>
      <c r="J86" s="64" t="s">
        <v>5</v>
      </c>
      <c r="K86" s="92" t="e">
        <f>IF(E86="","",(VLOOKUP(E86,⑥園児名簿表!B:D,3,0)))&amp;""</f>
        <v>#N/A</v>
      </c>
      <c r="L86" s="90">
        <v>27</v>
      </c>
      <c r="M86" s="91">
        <f t="shared" ref="M86:M89" si="0">B86</f>
        <v>2</v>
      </c>
      <c r="N86" s="487" t="e">
        <f>IF(M86="","",(VLOOKUP(M86,⑥園児名簿表!B:D,2,0)))</f>
        <v>#N/A</v>
      </c>
      <c r="O86" s="488"/>
      <c r="P86" s="488"/>
      <c r="Q86" s="488"/>
      <c r="R86" s="489"/>
      <c r="S86" s="64" t="s">
        <v>6</v>
      </c>
      <c r="T86" s="64" t="s">
        <v>5</v>
      </c>
      <c r="U86" s="92" t="e">
        <f>IF(M86="","",(VLOOKUP(M86,⑥園児名簿表!B:D,3,0)))&amp;""</f>
        <v>#N/A</v>
      </c>
    </row>
    <row r="87" spans="1:21" ht="26.45" customHeight="1" x14ac:dyDescent="0.4">
      <c r="A87" s="43">
        <v>3</v>
      </c>
      <c r="B87" s="46">
        <v>3</v>
      </c>
      <c r="C87" s="19"/>
      <c r="D87" s="90">
        <v>3</v>
      </c>
      <c r="E87" s="91">
        <f t="shared" ref="E87:E89" si="1">A87</f>
        <v>3</v>
      </c>
      <c r="F87" s="487" t="str">
        <f>IF(D87="","",(VLOOKUP(E87,⑥園児名簿表!B:D,2,0)))</f>
        <v>教育たろう3</v>
      </c>
      <c r="G87" s="488"/>
      <c r="H87" s="489"/>
      <c r="I87" s="64" t="s">
        <v>6</v>
      </c>
      <c r="J87" s="64" t="s">
        <v>5</v>
      </c>
      <c r="K87" s="92" t="str">
        <f>IF(E87="","",(VLOOKUP(E87,⑥園児名簿表!B:D,3,0)))&amp;""</f>
        <v/>
      </c>
      <c r="L87" s="90">
        <v>28</v>
      </c>
      <c r="M87" s="91">
        <f t="shared" si="0"/>
        <v>3</v>
      </c>
      <c r="N87" s="487" t="str">
        <f>IF(M87="","",(VLOOKUP(M87,⑥園児名簿表!B:D,2,0)))</f>
        <v>教育たろう3</v>
      </c>
      <c r="O87" s="488"/>
      <c r="P87" s="488"/>
      <c r="Q87" s="488"/>
      <c r="R87" s="489"/>
      <c r="S87" s="64" t="s">
        <v>6</v>
      </c>
      <c r="T87" s="64" t="s">
        <v>5</v>
      </c>
      <c r="U87" s="92" t="str">
        <f>IF(M87="","",(VLOOKUP(M87,⑥園児名簿表!B:D,3,0)))&amp;""</f>
        <v/>
      </c>
    </row>
    <row r="88" spans="1:21" x14ac:dyDescent="0.4">
      <c r="A88" s="43">
        <v>4</v>
      </c>
      <c r="B88" s="46">
        <v>4</v>
      </c>
      <c r="D88" s="90">
        <v>4</v>
      </c>
      <c r="E88" s="91">
        <f t="shared" si="1"/>
        <v>4</v>
      </c>
      <c r="F88" s="487" t="str">
        <f>IF(D88="","",(VLOOKUP(E88,⑥園児名簿表!B:D,2,0)))</f>
        <v>教育たろう4</v>
      </c>
      <c r="G88" s="488"/>
      <c r="H88" s="489"/>
      <c r="I88" s="64" t="s">
        <v>6</v>
      </c>
      <c r="J88" s="64" t="s">
        <v>5</v>
      </c>
      <c r="K88" s="92" t="str">
        <f>IF(E88="","",(VLOOKUP(E88,⑥園児名簿表!B:D,3,0)))&amp;""</f>
        <v>入</v>
      </c>
      <c r="L88" s="90">
        <v>29</v>
      </c>
      <c r="M88" s="91">
        <f t="shared" si="0"/>
        <v>4</v>
      </c>
      <c r="N88" s="487" t="str">
        <f>IF(M88="","",(VLOOKUP(M88,⑥園児名簿表!B:D,2,0)))</f>
        <v>教育たろう4</v>
      </c>
      <c r="O88" s="488"/>
      <c r="P88" s="488"/>
      <c r="Q88" s="488"/>
      <c r="R88" s="489"/>
      <c r="S88" s="64" t="s">
        <v>6</v>
      </c>
      <c r="T88" s="64" t="s">
        <v>5</v>
      </c>
      <c r="U88" s="92" t="str">
        <f>IF(M88="","",(VLOOKUP(M88,⑥園児名簿表!B:D,3,0)))&amp;""</f>
        <v>入</v>
      </c>
    </row>
    <row r="89" spans="1:21" x14ac:dyDescent="0.4">
      <c r="A89" s="43">
        <v>5</v>
      </c>
      <c r="B89" s="46">
        <v>5</v>
      </c>
      <c r="D89" s="90">
        <v>5</v>
      </c>
      <c r="E89" s="91">
        <f t="shared" si="1"/>
        <v>5</v>
      </c>
      <c r="F89" s="487" t="e">
        <f>IF(D89="","",(VLOOKUP(E89,⑥園児名簿表!B:D,2,0)))</f>
        <v>#N/A</v>
      </c>
      <c r="G89" s="488"/>
      <c r="H89" s="489"/>
      <c r="I89" s="64" t="s">
        <v>6</v>
      </c>
      <c r="J89" s="64" t="s">
        <v>5</v>
      </c>
      <c r="K89" s="92" t="e">
        <f>IF(E89="","",(VLOOKUP(E89,⑥園児名簿表!B:D,3,0)))&amp;""</f>
        <v>#N/A</v>
      </c>
      <c r="L89" s="90">
        <v>30</v>
      </c>
      <c r="M89" s="91">
        <f t="shared" si="0"/>
        <v>5</v>
      </c>
      <c r="N89" s="487" t="e">
        <f>IF(M89="","",(VLOOKUP(M89,⑥園児名簿表!B:D,2,0)))</f>
        <v>#N/A</v>
      </c>
      <c r="O89" s="488"/>
      <c r="P89" s="488"/>
      <c r="Q89" s="488"/>
      <c r="R89" s="489"/>
      <c r="S89" s="64" t="s">
        <v>6</v>
      </c>
      <c r="T89" s="64" t="s">
        <v>5</v>
      </c>
      <c r="U89" s="92" t="e">
        <f>IF(M89="","",(VLOOKUP(M89,⑥園児名簿表!B:D,3,0)))&amp;""</f>
        <v>#N/A</v>
      </c>
    </row>
    <row r="90" spans="1:21" x14ac:dyDescent="0.4">
      <c r="E90" s="119" t="s">
        <v>1542</v>
      </c>
      <c r="K90" s="85"/>
      <c r="L90" s="119" t="s">
        <v>1543</v>
      </c>
    </row>
    <row r="91" spans="1:21" x14ac:dyDescent="0.4">
      <c r="C91" s="80"/>
    </row>
    <row r="92" spans="1:21" x14ac:dyDescent="0.4">
      <c r="C92" s="80"/>
      <c r="D92" s="503" t="s">
        <v>1604</v>
      </c>
      <c r="E92" s="503"/>
      <c r="F92" s="503"/>
      <c r="G92" s="503"/>
      <c r="H92" s="503"/>
      <c r="I92" s="503"/>
      <c r="J92" s="503"/>
      <c r="K92" s="503"/>
      <c r="L92" s="504" t="s">
        <v>0</v>
      </c>
      <c r="M92" s="505"/>
      <c r="N92" s="505"/>
      <c r="O92" s="508"/>
      <c r="P92" s="508"/>
      <c r="Q92" s="508"/>
      <c r="R92" s="508"/>
      <c r="S92" s="509"/>
    </row>
    <row r="93" spans="1:21" x14ac:dyDescent="0.4">
      <c r="C93" s="80"/>
      <c r="D93" s="503"/>
      <c r="E93" s="503"/>
      <c r="F93" s="503"/>
      <c r="G93" s="503"/>
      <c r="H93" s="503"/>
      <c r="I93" s="503"/>
      <c r="J93" s="503"/>
      <c r="K93" s="503"/>
      <c r="L93" s="506"/>
      <c r="M93" s="507"/>
      <c r="N93" s="507"/>
      <c r="O93" s="510"/>
      <c r="P93" s="510"/>
      <c r="Q93" s="510"/>
      <c r="R93" s="510"/>
      <c r="S93" s="511"/>
    </row>
    <row r="94" spans="1:21" ht="6" customHeight="1" x14ac:dyDescent="0.4">
      <c r="C94" s="80"/>
      <c r="D94" s="79"/>
      <c r="E94" s="79"/>
      <c r="F94" s="79"/>
      <c r="G94" s="79"/>
      <c r="H94" s="79"/>
      <c r="I94" s="79"/>
    </row>
    <row r="95" spans="1:21" x14ac:dyDescent="0.4">
      <c r="C95" s="80"/>
      <c r="D95" s="79"/>
      <c r="E95" s="79"/>
      <c r="F95" s="79"/>
      <c r="G95" s="79"/>
      <c r="H95" s="79"/>
      <c r="I95" s="79"/>
    </row>
    <row r="96" spans="1:21" x14ac:dyDescent="0.4">
      <c r="D96" s="79"/>
      <c r="E96" s="79"/>
      <c r="F96" s="79"/>
      <c r="G96" s="79"/>
      <c r="H96" s="79"/>
      <c r="I96" s="79"/>
    </row>
    <row r="97" spans="3:10" x14ac:dyDescent="0.4">
      <c r="D97" s="492"/>
      <c r="E97" s="492"/>
      <c r="F97" s="492"/>
      <c r="G97" s="492"/>
    </row>
    <row r="99" spans="3:10" ht="5.45" customHeight="1" x14ac:dyDescent="0.4"/>
    <row r="100" spans="3:10" x14ac:dyDescent="0.4">
      <c r="C100" s="80"/>
      <c r="E100" s="79"/>
      <c r="F100" s="79"/>
      <c r="G100" s="79"/>
      <c r="H100" s="79"/>
    </row>
    <row r="101" spans="3:10" x14ac:dyDescent="0.4">
      <c r="C101" s="80"/>
      <c r="E101" s="79"/>
      <c r="F101" s="79"/>
      <c r="G101" s="79"/>
      <c r="H101" s="79"/>
    </row>
    <row r="102" spans="3:10" ht="6.6" customHeight="1" x14ac:dyDescent="0.4">
      <c r="C102" s="80"/>
      <c r="D102" s="490"/>
      <c r="E102" s="490"/>
      <c r="F102" s="491"/>
      <c r="G102" s="491"/>
    </row>
    <row r="103" spans="3:10" x14ac:dyDescent="0.4">
      <c r="C103" s="80"/>
      <c r="E103" s="79"/>
      <c r="F103" s="79"/>
      <c r="G103" s="79"/>
      <c r="H103" s="87"/>
    </row>
    <row r="104" spans="3:10" x14ac:dyDescent="0.4">
      <c r="E104" s="79"/>
      <c r="F104" s="79"/>
      <c r="G104" s="79"/>
      <c r="H104" s="87"/>
    </row>
    <row r="105" spans="3:10" ht="9" customHeight="1" x14ac:dyDescent="0.4">
      <c r="C105" s="80"/>
      <c r="D105" s="492"/>
      <c r="E105" s="492"/>
      <c r="F105" s="492"/>
      <c r="G105" s="492"/>
      <c r="H105" s="492"/>
      <c r="I105"/>
      <c r="J105"/>
    </row>
    <row r="106" spans="3:10" x14ac:dyDescent="0.4">
      <c r="C106" s="80"/>
    </row>
    <row r="107" spans="3:10" x14ac:dyDescent="0.4">
      <c r="D107" s="79"/>
      <c r="E107" s="79"/>
      <c r="F107" s="79"/>
      <c r="G107" s="79"/>
      <c r="H107" s="79"/>
      <c r="I107" s="79"/>
    </row>
    <row r="111" spans="3:10" x14ac:dyDescent="0.4">
      <c r="D111" s="85"/>
    </row>
  </sheetData>
  <mergeCells count="73">
    <mergeCell ref="S68:U68"/>
    <mergeCell ref="J57:K57"/>
    <mergeCell ref="L57:N57"/>
    <mergeCell ref="E57:F57"/>
    <mergeCell ref="G57:H57"/>
    <mergeCell ref="O68:Q68"/>
    <mergeCell ref="C43:E43"/>
    <mergeCell ref="C44:E44"/>
    <mergeCell ref="C45:E45"/>
    <mergeCell ref="F43:Q43"/>
    <mergeCell ref="F44:Q44"/>
    <mergeCell ref="F45:Q45"/>
    <mergeCell ref="C36:E36"/>
    <mergeCell ref="C37:E37"/>
    <mergeCell ref="C38:E38"/>
    <mergeCell ref="C39:E39"/>
    <mergeCell ref="C40:E40"/>
    <mergeCell ref="C41:E41"/>
    <mergeCell ref="C42:E42"/>
    <mergeCell ref="F41:Q41"/>
    <mergeCell ref="F38:Q38"/>
    <mergeCell ref="F39:Q39"/>
    <mergeCell ref="F40:Q40"/>
    <mergeCell ref="F42:Q42"/>
    <mergeCell ref="D102:E102"/>
    <mergeCell ref="F102:G102"/>
    <mergeCell ref="D105:E105"/>
    <mergeCell ref="F105:H105"/>
    <mergeCell ref="P30:Q30"/>
    <mergeCell ref="O31:O34"/>
    <mergeCell ref="P31:Q33"/>
    <mergeCell ref="J32:K32"/>
    <mergeCell ref="F89:H89"/>
    <mergeCell ref="N89:R89"/>
    <mergeCell ref="D92:K93"/>
    <mergeCell ref="L92:N93"/>
    <mergeCell ref="O92:S93"/>
    <mergeCell ref="D97:E97"/>
    <mergeCell ref="F97:G97"/>
    <mergeCell ref="F86:H86"/>
    <mergeCell ref="N86:R86"/>
    <mergeCell ref="F87:H87"/>
    <mergeCell ref="N87:R87"/>
    <mergeCell ref="F88:H88"/>
    <mergeCell ref="N88:R88"/>
    <mergeCell ref="F84:H84"/>
    <mergeCell ref="I84:K84"/>
    <mergeCell ref="N84:R84"/>
    <mergeCell ref="F85:H85"/>
    <mergeCell ref="N85:R85"/>
    <mergeCell ref="K82:L82"/>
    <mergeCell ref="M82:O82"/>
    <mergeCell ref="P82:Q82"/>
    <mergeCell ref="D83:E83"/>
    <mergeCell ref="F83:G83"/>
    <mergeCell ref="I83:O83"/>
    <mergeCell ref="P83:Q83"/>
    <mergeCell ref="S84:U84"/>
    <mergeCell ref="R83:U83"/>
    <mergeCell ref="F36:Q36"/>
    <mergeCell ref="F37:Q37"/>
    <mergeCell ref="B4:L4"/>
    <mergeCell ref="M16:N16"/>
    <mergeCell ref="M17:N17"/>
    <mergeCell ref="R81:S81"/>
    <mergeCell ref="B63:D63"/>
    <mergeCell ref="F63:H63"/>
    <mergeCell ref="J63:L63"/>
    <mergeCell ref="P81:Q81"/>
    <mergeCell ref="A82:B83"/>
    <mergeCell ref="D82:E82"/>
    <mergeCell ref="F82:G82"/>
    <mergeCell ref="I82:J82"/>
  </mergeCells>
  <phoneticPr fontId="1"/>
  <dataValidations count="3">
    <dataValidation type="list" allowBlank="1" showInputMessage="1" showErrorMessage="1" sqref="M82:O82" xr:uid="{07DADD4D-B68C-4178-90EB-30EFC611121E}">
      <formula1>"年少,年中,年長,"</formula1>
    </dataValidation>
    <dataValidation type="list" allowBlank="1" showInputMessage="1" showErrorMessage="1" sqref="F102" xr:uid="{104F4C59-9C0E-491C-8A91-EFE1550E8979}">
      <formula1>"　--,小1,小2,小3,小4,小5,小6,中1,中2,中3,高1,高2,高3,"</formula1>
    </dataValidation>
    <dataValidation type="list" allowBlank="1" showInputMessage="1" showErrorMessage="1" sqref="H65:H68 D65:D68 L65:L68" xr:uid="{9AE4B7E2-F6DC-4BFB-A625-0E7120B1E483}">
      <formula1>"入,--,"</formula1>
    </dataValidation>
  </dataValidations>
  <pageMargins left="0.70866141732283472" right="0.70866141732283472" top="0.74803149606299213" bottom="0.74803149606299213" header="0.31496062992125984" footer="0.31496062992125984"/>
  <pageSetup paperSize="9" scale="64" orientation="landscape" r:id="rId1"/>
  <rowBreaks count="1" manualBreakCount="1">
    <brk id="70" max="20" man="1"/>
  </rowBreaks>
  <ignoredErrors>
    <ignoredError sqref="F86" evalErro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5D8ED-8777-47AF-A4A5-28A4857CACD0}">
  <sheetPr>
    <tabColor rgb="FFBAFECA"/>
    <pageSetUpPr autoPageBreaks="0"/>
  </sheetPr>
  <dimension ref="A1:X215"/>
  <sheetViews>
    <sheetView workbookViewId="0">
      <selection activeCell="AB12" sqref="AB12"/>
    </sheetView>
  </sheetViews>
  <sheetFormatPr defaultColWidth="8.75" defaultRowHeight="14.25" x14ac:dyDescent="0.4"/>
  <cols>
    <col min="1" max="2" width="8.875" style="22" customWidth="1"/>
    <col min="3" max="3" width="1.875" style="19" customWidth="1"/>
    <col min="4" max="5" width="4.375" style="19" customWidth="1"/>
    <col min="6" max="6" width="6.75" style="19" customWidth="1"/>
    <col min="7" max="7" width="3.625" style="19" customWidth="1"/>
    <col min="8" max="8" width="8.375" style="19" customWidth="1"/>
    <col min="9" max="11" width="5.25" style="19" customWidth="1"/>
    <col min="12" max="14" width="4.375" style="19" customWidth="1"/>
    <col min="15" max="15" width="1.625" style="19" customWidth="1"/>
    <col min="16" max="16" width="4.125" style="19" customWidth="1"/>
    <col min="17" max="17" width="4.25" style="19" customWidth="1"/>
    <col min="18" max="21" width="5.25" style="19" customWidth="1"/>
    <col min="22" max="22" width="3.75" style="19" customWidth="1"/>
    <col min="23" max="23" width="8.75" style="19"/>
    <col min="24" max="24" width="24.125" style="19" customWidth="1"/>
    <col min="25" max="16384" width="8.75" style="19"/>
  </cols>
  <sheetData>
    <row r="1" spans="1:24" ht="27.75" customHeight="1" x14ac:dyDescent="0.4">
      <c r="D1" s="73" t="s">
        <v>1603</v>
      </c>
      <c r="E1" s="74"/>
      <c r="F1" s="74"/>
      <c r="G1" s="74"/>
      <c r="H1" s="74"/>
      <c r="I1" s="74"/>
      <c r="J1" s="74"/>
      <c r="K1" s="74"/>
      <c r="L1" s="74"/>
      <c r="M1" s="74"/>
      <c r="N1" s="74"/>
      <c r="O1" s="74"/>
      <c r="P1" s="468" t="s">
        <v>1536</v>
      </c>
      <c r="Q1" s="468"/>
      <c r="R1" s="677" t="str">
        <f>IF(I2="","",(VLOOKUP(I2,②園番号一覧!A:F,5,0)))</f>
        <v/>
      </c>
      <c r="S1" s="677"/>
      <c r="T1" s="677"/>
      <c r="U1" s="677"/>
    </row>
    <row r="2" spans="1:24" ht="30" customHeight="1" x14ac:dyDescent="0.4">
      <c r="D2" s="443" t="s">
        <v>14</v>
      </c>
      <c r="E2" s="445"/>
      <c r="F2" s="471" t="s">
        <v>26</v>
      </c>
      <c r="G2" s="471"/>
      <c r="H2" s="24" t="s">
        <v>95</v>
      </c>
      <c r="I2" s="678"/>
      <c r="J2" s="679"/>
      <c r="K2" s="443" t="s">
        <v>17</v>
      </c>
      <c r="L2" s="445"/>
      <c r="M2" s="673"/>
      <c r="N2" s="674"/>
      <c r="O2" s="675"/>
      <c r="P2" s="477" t="s">
        <v>13</v>
      </c>
      <c r="Q2" s="478"/>
      <c r="R2" s="40"/>
      <c r="S2" s="26" t="s">
        <v>12</v>
      </c>
      <c r="T2" s="27">
        <v>1</v>
      </c>
      <c r="U2" s="28" t="s">
        <v>11</v>
      </c>
      <c r="X2" s="76" t="s">
        <v>1595</v>
      </c>
    </row>
    <row r="3" spans="1:24" ht="30" customHeight="1" x14ac:dyDescent="0.4">
      <c r="A3" s="113" t="s">
        <v>42</v>
      </c>
      <c r="B3" s="114" t="s">
        <v>43</v>
      </c>
      <c r="D3" s="443" t="s">
        <v>10</v>
      </c>
      <c r="E3" s="445"/>
      <c r="F3" s="479" t="str">
        <f>IF(I2="","",(VLOOKUP(I2,②園番号一覧!A:C,3,0)))</f>
        <v/>
      </c>
      <c r="G3" s="479"/>
      <c r="H3" s="24" t="s">
        <v>628</v>
      </c>
      <c r="I3" s="480" t="str">
        <f>IF(I2="","",(VLOOKUP(I2,②園番号一覧!A:B,2,0)))</f>
        <v/>
      </c>
      <c r="J3" s="481"/>
      <c r="K3" s="481"/>
      <c r="L3" s="481"/>
      <c r="M3" s="481"/>
      <c r="N3" s="481"/>
      <c r="O3" s="482"/>
      <c r="P3" s="483" t="s">
        <v>9</v>
      </c>
      <c r="Q3" s="483"/>
      <c r="R3" s="676"/>
      <c r="S3" s="676"/>
      <c r="T3" s="676"/>
      <c r="U3" s="676"/>
      <c r="W3" s="19">
        <v>1</v>
      </c>
      <c r="X3" s="19" t="s">
        <v>1591</v>
      </c>
    </row>
    <row r="4" spans="1:24" ht="3.75" customHeight="1" x14ac:dyDescent="0.4">
      <c r="D4" s="36"/>
      <c r="E4" s="36"/>
      <c r="F4" s="36"/>
      <c r="G4" s="36"/>
      <c r="H4" s="37"/>
      <c r="I4" s="37"/>
      <c r="J4" s="37"/>
      <c r="K4" s="37"/>
      <c r="L4" s="37"/>
      <c r="M4" s="34"/>
      <c r="N4" s="38"/>
      <c r="O4" s="16"/>
      <c r="P4" s="16"/>
      <c r="Q4" s="39"/>
      <c r="R4" s="39"/>
      <c r="S4" s="39"/>
      <c r="T4" s="39"/>
      <c r="U4" s="39"/>
    </row>
    <row r="5" spans="1:24" ht="21.95" customHeight="1" x14ac:dyDescent="0.4">
      <c r="A5" s="181" t="s">
        <v>1534</v>
      </c>
      <c r="B5" s="181" t="s">
        <v>1534</v>
      </c>
      <c r="D5" s="29" t="s">
        <v>47</v>
      </c>
      <c r="E5" s="49" t="s">
        <v>1534</v>
      </c>
      <c r="F5" s="443" t="s">
        <v>8</v>
      </c>
      <c r="G5" s="444"/>
      <c r="H5" s="445"/>
      <c r="I5" s="443" t="s">
        <v>7</v>
      </c>
      <c r="J5" s="444"/>
      <c r="K5" s="609"/>
      <c r="L5" s="29" t="s">
        <v>47</v>
      </c>
      <c r="M5" s="50" t="s">
        <v>1534</v>
      </c>
      <c r="N5" s="444" t="s">
        <v>8</v>
      </c>
      <c r="O5" s="444"/>
      <c r="P5" s="444"/>
      <c r="Q5" s="444"/>
      <c r="R5" s="445"/>
      <c r="S5" s="443" t="s">
        <v>7</v>
      </c>
      <c r="T5" s="444"/>
      <c r="U5" s="445"/>
      <c r="W5" s="19">
        <v>2</v>
      </c>
      <c r="X5" s="19" t="s">
        <v>1594</v>
      </c>
    </row>
    <row r="6" spans="1:24" ht="23.45" customHeight="1" x14ac:dyDescent="0.4">
      <c r="A6" s="116"/>
      <c r="B6" s="117"/>
      <c r="D6" s="24">
        <v>1</v>
      </c>
      <c r="E6" s="47">
        <f>A6</f>
        <v>0</v>
      </c>
      <c r="F6" s="480" t="str">
        <f>IF(A6="","",(VLOOKUP(A6,⑥園児名簿表!J:L,2,0)))</f>
        <v/>
      </c>
      <c r="G6" s="481"/>
      <c r="H6" s="482"/>
      <c r="I6" s="33" t="s">
        <v>6</v>
      </c>
      <c r="J6" s="30" t="s">
        <v>5</v>
      </c>
      <c r="K6" s="31" t="str">
        <f>IF(A6="","",(VLOOKUP(A6,⑥園児名簿表!J:L,3,0)))</f>
        <v/>
      </c>
      <c r="L6" s="32">
        <v>26</v>
      </c>
      <c r="M6" s="24">
        <f>B6</f>
        <v>0</v>
      </c>
      <c r="N6" s="481" t="str">
        <f>IF(B6="","",(VLOOKUP(B6,⑥園児名簿表!J:L,2,0)))</f>
        <v/>
      </c>
      <c r="O6" s="481"/>
      <c r="P6" s="481"/>
      <c r="Q6" s="481"/>
      <c r="R6" s="482"/>
      <c r="S6" s="33" t="s">
        <v>6</v>
      </c>
      <c r="T6" s="30" t="s">
        <v>5</v>
      </c>
      <c r="U6" s="31" t="str">
        <f>IF(B6="","",(VLOOKUP(B6,⑥園児名簿表!J:L,3,0)))</f>
        <v/>
      </c>
      <c r="W6" s="19">
        <v>3</v>
      </c>
      <c r="X6" s="19" t="s">
        <v>1592</v>
      </c>
    </row>
    <row r="7" spans="1:24" ht="23.45" customHeight="1" x14ac:dyDescent="0.4">
      <c r="A7" s="116"/>
      <c r="B7" s="117"/>
      <c r="D7" s="24">
        <v>2</v>
      </c>
      <c r="E7" s="47">
        <f t="shared" ref="E7:E30" si="0">A7</f>
        <v>0</v>
      </c>
      <c r="F7" s="480" t="str">
        <f>IF(A7="","",(VLOOKUP(A7,⑥園児名簿表!J:L,2,0)))</f>
        <v/>
      </c>
      <c r="G7" s="481"/>
      <c r="H7" s="482"/>
      <c r="I7" s="33" t="s">
        <v>6</v>
      </c>
      <c r="J7" s="30" t="s">
        <v>5</v>
      </c>
      <c r="K7" s="31" t="str">
        <f>IF(A7="","",(VLOOKUP(A7,⑥園児名簿表!J:L,3,0)))</f>
        <v/>
      </c>
      <c r="L7" s="32">
        <v>27</v>
      </c>
      <c r="M7" s="24">
        <f t="shared" ref="M7:M30" si="1">B7</f>
        <v>0</v>
      </c>
      <c r="N7" s="481" t="str">
        <f>IF(B7="","",(VLOOKUP(B7,⑥園児名簿表!J:L,2,0)))</f>
        <v/>
      </c>
      <c r="O7" s="481"/>
      <c r="P7" s="481"/>
      <c r="Q7" s="481"/>
      <c r="R7" s="482"/>
      <c r="S7" s="33" t="s">
        <v>6</v>
      </c>
      <c r="T7" s="30" t="s">
        <v>5</v>
      </c>
      <c r="U7" s="31" t="str">
        <f>IF(B7="","",(VLOOKUP(B7,⑥園児名簿表!J:L,3,0)))</f>
        <v/>
      </c>
      <c r="W7" s="19">
        <v>4</v>
      </c>
      <c r="X7" s="19" t="s">
        <v>1593</v>
      </c>
    </row>
    <row r="8" spans="1:24" ht="23.45" customHeight="1" x14ac:dyDescent="0.4">
      <c r="A8" s="116"/>
      <c r="B8" s="117"/>
      <c r="D8" s="24">
        <v>3</v>
      </c>
      <c r="E8" s="47">
        <f t="shared" si="0"/>
        <v>0</v>
      </c>
      <c r="F8" s="480" t="str">
        <f>IF(A8="","",(VLOOKUP(A8,⑥園児名簿表!J:L,2,0)))</f>
        <v/>
      </c>
      <c r="G8" s="481"/>
      <c r="H8" s="482"/>
      <c r="I8" s="33" t="s">
        <v>6</v>
      </c>
      <c r="J8" s="30" t="s">
        <v>5</v>
      </c>
      <c r="K8" s="31" t="str">
        <f>IF(A8="","",(VLOOKUP(A8,⑥園児名簿表!J:L,3,0)))</f>
        <v/>
      </c>
      <c r="L8" s="32">
        <v>28</v>
      </c>
      <c r="M8" s="24">
        <f t="shared" si="1"/>
        <v>0</v>
      </c>
      <c r="N8" s="481" t="str">
        <f>IF(B8="","",(VLOOKUP(B8,⑥園児名簿表!J:L,2,0)))</f>
        <v/>
      </c>
      <c r="O8" s="481"/>
      <c r="P8" s="481"/>
      <c r="Q8" s="481"/>
      <c r="R8" s="482"/>
      <c r="S8" s="33" t="s">
        <v>6</v>
      </c>
      <c r="T8" s="30" t="s">
        <v>5</v>
      </c>
      <c r="U8" s="31" t="str">
        <f>IF(B8="","",(VLOOKUP(B8,⑥園児名簿表!J:L,3,0)))</f>
        <v/>
      </c>
      <c r="W8" s="19">
        <v>5</v>
      </c>
      <c r="X8" s="19" t="s">
        <v>1596</v>
      </c>
    </row>
    <row r="9" spans="1:24" ht="23.45" customHeight="1" x14ac:dyDescent="0.4">
      <c r="A9" s="116"/>
      <c r="B9" s="117"/>
      <c r="D9" s="24">
        <v>4</v>
      </c>
      <c r="E9" s="47">
        <f t="shared" si="0"/>
        <v>0</v>
      </c>
      <c r="F9" s="480" t="str">
        <f>IF(A9="","",(VLOOKUP(A9,⑥園児名簿表!J:L,2,0)))</f>
        <v/>
      </c>
      <c r="G9" s="481"/>
      <c r="H9" s="482"/>
      <c r="I9" s="33" t="s">
        <v>6</v>
      </c>
      <c r="J9" s="30" t="s">
        <v>5</v>
      </c>
      <c r="K9" s="31" t="str">
        <f>IF(A9="","",(VLOOKUP(A9,⑥園児名簿表!J:L,3,0)))</f>
        <v/>
      </c>
      <c r="L9" s="32">
        <v>29</v>
      </c>
      <c r="M9" s="24">
        <f t="shared" si="1"/>
        <v>0</v>
      </c>
      <c r="N9" s="481" t="str">
        <f>IF(B9="","",(VLOOKUP(B9,⑥園児名簿表!J:L,2,0)))</f>
        <v/>
      </c>
      <c r="O9" s="481"/>
      <c r="P9" s="481"/>
      <c r="Q9" s="481"/>
      <c r="R9" s="482"/>
      <c r="S9" s="33" t="s">
        <v>6</v>
      </c>
      <c r="T9" s="30" t="s">
        <v>5</v>
      </c>
      <c r="U9" s="31" t="str">
        <f>IF(B9="","",(VLOOKUP(B9,⑥園児名簿表!J:L,3,0)))</f>
        <v/>
      </c>
    </row>
    <row r="10" spans="1:24" ht="23.45" customHeight="1" x14ac:dyDescent="0.4">
      <c r="A10" s="116"/>
      <c r="B10" s="117"/>
      <c r="D10" s="24">
        <v>5</v>
      </c>
      <c r="E10" s="47">
        <f t="shared" si="0"/>
        <v>0</v>
      </c>
      <c r="F10" s="480" t="str">
        <f>IF(A10="","",(VLOOKUP(A10,⑥園児名簿表!J:L,2,0)))</f>
        <v/>
      </c>
      <c r="G10" s="481"/>
      <c r="H10" s="482"/>
      <c r="I10" s="33" t="s">
        <v>6</v>
      </c>
      <c r="J10" s="30" t="s">
        <v>5</v>
      </c>
      <c r="K10" s="31" t="str">
        <f>IF(A10="","",(VLOOKUP(A10,⑥園児名簿表!J:L,3,0)))</f>
        <v/>
      </c>
      <c r="L10" s="32">
        <v>30</v>
      </c>
      <c r="M10" s="24">
        <f t="shared" si="1"/>
        <v>0</v>
      </c>
      <c r="N10" s="481" t="str">
        <f>IF(B10="","",(VLOOKUP(B10,⑥園児名簿表!J:L,2,0)))</f>
        <v/>
      </c>
      <c r="O10" s="481"/>
      <c r="P10" s="481"/>
      <c r="Q10" s="481"/>
      <c r="R10" s="482"/>
      <c r="S10" s="33" t="s">
        <v>6</v>
      </c>
      <c r="T10" s="30" t="s">
        <v>5</v>
      </c>
      <c r="U10" s="31" t="str">
        <f>IF(B10="","",(VLOOKUP(B10,⑥園児名簿表!J:L,3,0)))</f>
        <v/>
      </c>
    </row>
    <row r="11" spans="1:24" ht="23.45" customHeight="1" x14ac:dyDescent="0.4">
      <c r="A11" s="116"/>
      <c r="B11" s="117"/>
      <c r="D11" s="24">
        <v>6</v>
      </c>
      <c r="E11" s="47">
        <f t="shared" si="0"/>
        <v>0</v>
      </c>
      <c r="F11" s="480" t="str">
        <f>IF(A11="","",(VLOOKUP(A11,⑥園児名簿表!J:L,2,0)))</f>
        <v/>
      </c>
      <c r="G11" s="481"/>
      <c r="H11" s="482"/>
      <c r="I11" s="33" t="s">
        <v>6</v>
      </c>
      <c r="J11" s="30" t="s">
        <v>5</v>
      </c>
      <c r="K11" s="31" t="str">
        <f>IF(A11="","",(VLOOKUP(A11,⑥園児名簿表!J:L,3,0)))</f>
        <v/>
      </c>
      <c r="L11" s="32">
        <v>31</v>
      </c>
      <c r="M11" s="24">
        <f t="shared" si="1"/>
        <v>0</v>
      </c>
      <c r="N11" s="481" t="str">
        <f>IF(B11="","",(VLOOKUP(B11,⑥園児名簿表!J:L,2,0)))</f>
        <v/>
      </c>
      <c r="O11" s="481"/>
      <c r="P11" s="481"/>
      <c r="Q11" s="481"/>
      <c r="R11" s="482"/>
      <c r="S11" s="33" t="s">
        <v>6</v>
      </c>
      <c r="T11" s="30" t="s">
        <v>5</v>
      </c>
      <c r="U11" s="31" t="str">
        <f>IF(B11="","",(VLOOKUP(B11,⑥園児名簿表!J:L,3,0)))</f>
        <v/>
      </c>
    </row>
    <row r="12" spans="1:24" ht="23.45" customHeight="1" x14ac:dyDescent="0.4">
      <c r="A12" s="116"/>
      <c r="B12" s="117"/>
      <c r="D12" s="24">
        <v>7</v>
      </c>
      <c r="E12" s="47">
        <f t="shared" si="0"/>
        <v>0</v>
      </c>
      <c r="F12" s="480" t="str">
        <f>IF(A12="","",(VLOOKUP(A12,⑥園児名簿表!J:L,2,0)))</f>
        <v/>
      </c>
      <c r="G12" s="481"/>
      <c r="H12" s="482"/>
      <c r="I12" s="33" t="s">
        <v>6</v>
      </c>
      <c r="J12" s="30" t="s">
        <v>5</v>
      </c>
      <c r="K12" s="31" t="str">
        <f>IF(A12="","",(VLOOKUP(A12,⑥園児名簿表!J:L,3,0)))</f>
        <v/>
      </c>
      <c r="L12" s="32">
        <v>32</v>
      </c>
      <c r="M12" s="24">
        <f t="shared" si="1"/>
        <v>0</v>
      </c>
      <c r="N12" s="481" t="str">
        <f>IF(B12="","",(VLOOKUP(B12,⑥園児名簿表!J:L,2,0)))</f>
        <v/>
      </c>
      <c r="O12" s="481"/>
      <c r="P12" s="481"/>
      <c r="Q12" s="481"/>
      <c r="R12" s="482"/>
      <c r="S12" s="33" t="s">
        <v>6</v>
      </c>
      <c r="T12" s="30" t="s">
        <v>5</v>
      </c>
      <c r="U12" s="31" t="str">
        <f>IF(B12="","",(VLOOKUP(B12,⑥園児名簿表!J:L,3,0)))</f>
        <v/>
      </c>
    </row>
    <row r="13" spans="1:24" ht="23.45" customHeight="1" x14ac:dyDescent="0.4">
      <c r="A13" s="116"/>
      <c r="B13" s="117"/>
      <c r="D13" s="24">
        <v>8</v>
      </c>
      <c r="E13" s="47">
        <f t="shared" si="0"/>
        <v>0</v>
      </c>
      <c r="F13" s="480" t="str">
        <f>IF(A13="","",(VLOOKUP(A13,⑥園児名簿表!J:L,2,0)))</f>
        <v/>
      </c>
      <c r="G13" s="481"/>
      <c r="H13" s="482"/>
      <c r="I13" s="33" t="s">
        <v>6</v>
      </c>
      <c r="J13" s="30" t="s">
        <v>5</v>
      </c>
      <c r="K13" s="31" t="str">
        <f>IF(A13="","",(VLOOKUP(A13,⑥園児名簿表!J:L,3,0)))</f>
        <v/>
      </c>
      <c r="L13" s="32">
        <v>33</v>
      </c>
      <c r="M13" s="24">
        <f t="shared" si="1"/>
        <v>0</v>
      </c>
      <c r="N13" s="481" t="str">
        <f>IF(B13="","",(VLOOKUP(B13,⑥園児名簿表!J:L,2,0)))</f>
        <v/>
      </c>
      <c r="O13" s="481"/>
      <c r="P13" s="481"/>
      <c r="Q13" s="481"/>
      <c r="R13" s="482"/>
      <c r="S13" s="33" t="s">
        <v>6</v>
      </c>
      <c r="T13" s="30" t="s">
        <v>5</v>
      </c>
      <c r="U13" s="31" t="str">
        <f>IF(B13="","",(VLOOKUP(B13,⑥園児名簿表!J:L,3,0)))</f>
        <v/>
      </c>
    </row>
    <row r="14" spans="1:24" ht="23.45" customHeight="1" x14ac:dyDescent="0.4">
      <c r="A14" s="116"/>
      <c r="B14" s="117"/>
      <c r="D14" s="24">
        <v>9</v>
      </c>
      <c r="E14" s="47">
        <f t="shared" si="0"/>
        <v>0</v>
      </c>
      <c r="F14" s="480" t="str">
        <f>IF(A14="","",(VLOOKUP(A14,⑥園児名簿表!J:L,2,0)))</f>
        <v/>
      </c>
      <c r="G14" s="481"/>
      <c r="H14" s="482"/>
      <c r="I14" s="33" t="s">
        <v>6</v>
      </c>
      <c r="J14" s="30" t="s">
        <v>5</v>
      </c>
      <c r="K14" s="31" t="str">
        <f>IF(A14="","",(VLOOKUP(A14,⑥園児名簿表!J:L,3,0)))</f>
        <v/>
      </c>
      <c r="L14" s="32">
        <v>34</v>
      </c>
      <c r="M14" s="24">
        <f t="shared" si="1"/>
        <v>0</v>
      </c>
      <c r="N14" s="481" t="str">
        <f>IF(B14="","",(VLOOKUP(B14,⑥園児名簿表!J:L,2,0)))</f>
        <v/>
      </c>
      <c r="O14" s="481"/>
      <c r="P14" s="481"/>
      <c r="Q14" s="481"/>
      <c r="R14" s="482"/>
      <c r="S14" s="33" t="s">
        <v>6</v>
      </c>
      <c r="T14" s="30" t="s">
        <v>5</v>
      </c>
      <c r="U14" s="31" t="str">
        <f>IF(B14="","",(VLOOKUP(B14,⑥園児名簿表!J:L,3,0)))</f>
        <v/>
      </c>
    </row>
    <row r="15" spans="1:24" ht="23.45" customHeight="1" x14ac:dyDescent="0.4">
      <c r="A15" s="116"/>
      <c r="B15" s="117"/>
      <c r="D15" s="24">
        <v>10</v>
      </c>
      <c r="E15" s="47">
        <f t="shared" si="0"/>
        <v>0</v>
      </c>
      <c r="F15" s="480" t="str">
        <f>IF(A15="","",(VLOOKUP(A15,⑥園児名簿表!J:L,2,0)))</f>
        <v/>
      </c>
      <c r="G15" s="481"/>
      <c r="H15" s="482"/>
      <c r="I15" s="33" t="s">
        <v>6</v>
      </c>
      <c r="J15" s="30" t="s">
        <v>5</v>
      </c>
      <c r="K15" s="31" t="str">
        <f>IF(A15="","",(VLOOKUP(A15,⑥園児名簿表!J:L,3,0)))</f>
        <v/>
      </c>
      <c r="L15" s="32">
        <v>35</v>
      </c>
      <c r="M15" s="24">
        <f t="shared" si="1"/>
        <v>0</v>
      </c>
      <c r="N15" s="481" t="str">
        <f>IF(B15="","",(VLOOKUP(B15,⑥園児名簿表!J:L,2,0)))</f>
        <v/>
      </c>
      <c r="O15" s="481"/>
      <c r="P15" s="481"/>
      <c r="Q15" s="481"/>
      <c r="R15" s="482"/>
      <c r="S15" s="33" t="s">
        <v>6</v>
      </c>
      <c r="T15" s="30" t="s">
        <v>5</v>
      </c>
      <c r="U15" s="31" t="str">
        <f>IF(B15="","",(VLOOKUP(B15,⑥園児名簿表!J:L,3,0)))</f>
        <v/>
      </c>
    </row>
    <row r="16" spans="1:24" ht="23.45" customHeight="1" x14ac:dyDescent="0.4">
      <c r="A16" s="116"/>
      <c r="B16" s="117"/>
      <c r="D16" s="24">
        <v>11</v>
      </c>
      <c r="E16" s="47">
        <f t="shared" si="0"/>
        <v>0</v>
      </c>
      <c r="F16" s="480" t="str">
        <f>IF(A16="","",(VLOOKUP(A16,⑥園児名簿表!J:L,2,0)))</f>
        <v/>
      </c>
      <c r="G16" s="481"/>
      <c r="H16" s="482"/>
      <c r="I16" s="33" t="s">
        <v>6</v>
      </c>
      <c r="J16" s="30" t="s">
        <v>5</v>
      </c>
      <c r="K16" s="31" t="str">
        <f>IF(A16="","",(VLOOKUP(A16,⑥園児名簿表!J:L,3,0)))</f>
        <v/>
      </c>
      <c r="L16" s="32">
        <v>36</v>
      </c>
      <c r="M16" s="24">
        <f t="shared" si="1"/>
        <v>0</v>
      </c>
      <c r="N16" s="481" t="str">
        <f>IF(B16="","",(VLOOKUP(B16,⑥園児名簿表!J:L,2,0)))</f>
        <v/>
      </c>
      <c r="O16" s="481"/>
      <c r="P16" s="481"/>
      <c r="Q16" s="481"/>
      <c r="R16" s="482"/>
      <c r="S16" s="33" t="s">
        <v>6</v>
      </c>
      <c r="T16" s="30" t="s">
        <v>5</v>
      </c>
      <c r="U16" s="31" t="str">
        <f>IF(B16="","",(VLOOKUP(B16,⑥園児名簿表!J:L,3,0)))</f>
        <v/>
      </c>
    </row>
    <row r="17" spans="1:21" ht="23.45" customHeight="1" x14ac:dyDescent="0.4">
      <c r="A17" s="116"/>
      <c r="B17" s="117"/>
      <c r="D17" s="24">
        <v>12</v>
      </c>
      <c r="E17" s="47">
        <f t="shared" si="0"/>
        <v>0</v>
      </c>
      <c r="F17" s="480" t="str">
        <f>IF(A17="","",(VLOOKUP(A17,⑥園児名簿表!J:L,2,0)))</f>
        <v/>
      </c>
      <c r="G17" s="481"/>
      <c r="H17" s="482"/>
      <c r="I17" s="33" t="s">
        <v>6</v>
      </c>
      <c r="J17" s="30" t="s">
        <v>5</v>
      </c>
      <c r="K17" s="31" t="str">
        <f>IF(A17="","",(VLOOKUP(A17,⑥園児名簿表!J:L,3,0)))</f>
        <v/>
      </c>
      <c r="L17" s="32">
        <v>37</v>
      </c>
      <c r="M17" s="24">
        <f t="shared" si="1"/>
        <v>0</v>
      </c>
      <c r="N17" s="481" t="str">
        <f>IF(B17="","",(VLOOKUP(B17,⑥園児名簿表!J:L,2,0)))</f>
        <v/>
      </c>
      <c r="O17" s="481"/>
      <c r="P17" s="481"/>
      <c r="Q17" s="481"/>
      <c r="R17" s="482"/>
      <c r="S17" s="33" t="s">
        <v>6</v>
      </c>
      <c r="T17" s="30" t="s">
        <v>5</v>
      </c>
      <c r="U17" s="31" t="str">
        <f>IF(B17="","",(VLOOKUP(B17,⑥園児名簿表!J:L,3,0)))</f>
        <v/>
      </c>
    </row>
    <row r="18" spans="1:21" ht="23.45" customHeight="1" x14ac:dyDescent="0.4">
      <c r="A18" s="116"/>
      <c r="B18" s="117"/>
      <c r="D18" s="24">
        <v>13</v>
      </c>
      <c r="E18" s="47">
        <f t="shared" si="0"/>
        <v>0</v>
      </c>
      <c r="F18" s="480" t="str">
        <f>IF(A18="","",(VLOOKUP(A18,⑥園児名簿表!J:L,2,0)))</f>
        <v/>
      </c>
      <c r="G18" s="481"/>
      <c r="H18" s="482"/>
      <c r="I18" s="33" t="s">
        <v>6</v>
      </c>
      <c r="J18" s="30" t="s">
        <v>5</v>
      </c>
      <c r="K18" s="31" t="str">
        <f>IF(A18="","",(VLOOKUP(A18,⑥園児名簿表!J:L,3,0)))</f>
        <v/>
      </c>
      <c r="L18" s="32">
        <v>38</v>
      </c>
      <c r="M18" s="24">
        <f t="shared" si="1"/>
        <v>0</v>
      </c>
      <c r="N18" s="481" t="str">
        <f>IF(B18="","",(VLOOKUP(B18,⑥園児名簿表!J:L,2,0)))</f>
        <v/>
      </c>
      <c r="O18" s="481"/>
      <c r="P18" s="481"/>
      <c r="Q18" s="481"/>
      <c r="R18" s="482"/>
      <c r="S18" s="33" t="s">
        <v>6</v>
      </c>
      <c r="T18" s="30" t="s">
        <v>5</v>
      </c>
      <c r="U18" s="31" t="str">
        <f>IF(B18="","",(VLOOKUP(B18,⑥園児名簿表!J:L,3,0)))</f>
        <v/>
      </c>
    </row>
    <row r="19" spans="1:21" ht="23.45" customHeight="1" x14ac:dyDescent="0.4">
      <c r="A19" s="116"/>
      <c r="B19" s="117"/>
      <c r="D19" s="24">
        <v>14</v>
      </c>
      <c r="E19" s="47">
        <f t="shared" si="0"/>
        <v>0</v>
      </c>
      <c r="F19" s="480" t="str">
        <f>IF(A19="","",(VLOOKUP(A19,⑥園児名簿表!J:L,2,0)))</f>
        <v/>
      </c>
      <c r="G19" s="481"/>
      <c r="H19" s="482"/>
      <c r="I19" s="33" t="s">
        <v>6</v>
      </c>
      <c r="J19" s="30" t="s">
        <v>5</v>
      </c>
      <c r="K19" s="31" t="str">
        <f>IF(A19="","",(VLOOKUP(A19,⑥園児名簿表!J:L,3,0)))</f>
        <v/>
      </c>
      <c r="L19" s="32">
        <v>39</v>
      </c>
      <c r="M19" s="24">
        <f t="shared" si="1"/>
        <v>0</v>
      </c>
      <c r="N19" s="481" t="str">
        <f>IF(B19="","",(VLOOKUP(B19,⑥園児名簿表!J:L,2,0)))</f>
        <v/>
      </c>
      <c r="O19" s="481"/>
      <c r="P19" s="481"/>
      <c r="Q19" s="481"/>
      <c r="R19" s="482"/>
      <c r="S19" s="33" t="s">
        <v>6</v>
      </c>
      <c r="T19" s="30" t="s">
        <v>5</v>
      </c>
      <c r="U19" s="31" t="str">
        <f>IF(B19="","",(VLOOKUP(B19,⑥園児名簿表!J:L,3,0)))</f>
        <v/>
      </c>
    </row>
    <row r="20" spans="1:21" ht="23.45" customHeight="1" x14ac:dyDescent="0.4">
      <c r="A20" s="116"/>
      <c r="B20" s="117"/>
      <c r="D20" s="24">
        <v>15</v>
      </c>
      <c r="E20" s="47">
        <f t="shared" si="0"/>
        <v>0</v>
      </c>
      <c r="F20" s="480" t="str">
        <f>IF(A20="","",(VLOOKUP(A20,⑥園児名簿表!J:L,2,0)))</f>
        <v/>
      </c>
      <c r="G20" s="481"/>
      <c r="H20" s="482"/>
      <c r="I20" s="33" t="s">
        <v>6</v>
      </c>
      <c r="J20" s="30" t="s">
        <v>5</v>
      </c>
      <c r="K20" s="31" t="str">
        <f>IF(A20="","",(VLOOKUP(A20,⑥園児名簿表!J:L,3,0)))</f>
        <v/>
      </c>
      <c r="L20" s="32">
        <v>40</v>
      </c>
      <c r="M20" s="24">
        <f t="shared" si="1"/>
        <v>0</v>
      </c>
      <c r="N20" s="481" t="str">
        <f>IF(B20="","",(VLOOKUP(B20,⑥園児名簿表!J:L,2,0)))</f>
        <v/>
      </c>
      <c r="O20" s="481"/>
      <c r="P20" s="481"/>
      <c r="Q20" s="481"/>
      <c r="R20" s="482"/>
      <c r="S20" s="33" t="s">
        <v>6</v>
      </c>
      <c r="T20" s="30" t="s">
        <v>5</v>
      </c>
      <c r="U20" s="31" t="str">
        <f>IF(B20="","",(VLOOKUP(B20,⑥園児名簿表!J:L,3,0)))</f>
        <v/>
      </c>
    </row>
    <row r="21" spans="1:21" ht="23.45" customHeight="1" x14ac:dyDescent="0.4">
      <c r="A21" s="116"/>
      <c r="B21" s="117"/>
      <c r="D21" s="24">
        <v>16</v>
      </c>
      <c r="E21" s="47">
        <f t="shared" si="0"/>
        <v>0</v>
      </c>
      <c r="F21" s="480" t="str">
        <f>IF(A21="","",(VLOOKUP(A21,⑥園児名簿表!J:L,2,0)))</f>
        <v/>
      </c>
      <c r="G21" s="481"/>
      <c r="H21" s="482"/>
      <c r="I21" s="33" t="s">
        <v>6</v>
      </c>
      <c r="J21" s="30" t="s">
        <v>5</v>
      </c>
      <c r="K21" s="31" t="str">
        <f>IF(A21="","",(VLOOKUP(A21,⑥園児名簿表!J:L,3,0)))</f>
        <v/>
      </c>
      <c r="L21" s="32">
        <v>41</v>
      </c>
      <c r="M21" s="24">
        <f t="shared" si="1"/>
        <v>0</v>
      </c>
      <c r="N21" s="481" t="str">
        <f>IF(B21="","",(VLOOKUP(B21,⑥園児名簿表!J:L,2,0)))</f>
        <v/>
      </c>
      <c r="O21" s="481"/>
      <c r="P21" s="481"/>
      <c r="Q21" s="481"/>
      <c r="R21" s="482"/>
      <c r="S21" s="33" t="s">
        <v>6</v>
      </c>
      <c r="T21" s="30" t="s">
        <v>5</v>
      </c>
      <c r="U21" s="31" t="str">
        <f>IF(B21="","",(VLOOKUP(B21,⑥園児名簿表!J:L,3,0)))</f>
        <v/>
      </c>
    </row>
    <row r="22" spans="1:21" ht="23.45" customHeight="1" x14ac:dyDescent="0.4">
      <c r="A22" s="116"/>
      <c r="B22" s="117"/>
      <c r="D22" s="24">
        <v>17</v>
      </c>
      <c r="E22" s="47">
        <f t="shared" si="0"/>
        <v>0</v>
      </c>
      <c r="F22" s="480" t="str">
        <f>IF(A22="","",(VLOOKUP(A22,⑥園児名簿表!J:L,2,0)))</f>
        <v/>
      </c>
      <c r="G22" s="481"/>
      <c r="H22" s="482"/>
      <c r="I22" s="33" t="s">
        <v>6</v>
      </c>
      <c r="J22" s="30" t="s">
        <v>5</v>
      </c>
      <c r="K22" s="31" t="str">
        <f>IF(A22="","",(VLOOKUP(A22,⑥園児名簿表!J:L,3,0)))</f>
        <v/>
      </c>
      <c r="L22" s="32">
        <v>42</v>
      </c>
      <c r="M22" s="24">
        <f t="shared" si="1"/>
        <v>0</v>
      </c>
      <c r="N22" s="481" t="str">
        <f>IF(B22="","",(VLOOKUP(B22,⑥園児名簿表!J:L,2,0)))</f>
        <v/>
      </c>
      <c r="O22" s="481"/>
      <c r="P22" s="481"/>
      <c r="Q22" s="481"/>
      <c r="R22" s="482"/>
      <c r="S22" s="33" t="s">
        <v>6</v>
      </c>
      <c r="T22" s="30" t="s">
        <v>5</v>
      </c>
      <c r="U22" s="31" t="str">
        <f>IF(B22="","",(VLOOKUP(B22,⑥園児名簿表!J:L,3,0)))</f>
        <v/>
      </c>
    </row>
    <row r="23" spans="1:21" ht="23.45" customHeight="1" x14ac:dyDescent="0.4">
      <c r="A23" s="116"/>
      <c r="B23" s="117"/>
      <c r="D23" s="24">
        <v>18</v>
      </c>
      <c r="E23" s="47">
        <f t="shared" si="0"/>
        <v>0</v>
      </c>
      <c r="F23" s="480" t="str">
        <f>IF(A23="","",(VLOOKUP(A23,⑥園児名簿表!J:L,2,0)))</f>
        <v/>
      </c>
      <c r="G23" s="481"/>
      <c r="H23" s="482"/>
      <c r="I23" s="33" t="s">
        <v>6</v>
      </c>
      <c r="J23" s="30" t="s">
        <v>5</v>
      </c>
      <c r="K23" s="31" t="str">
        <f>IF(A23="","",(VLOOKUP(A23,⑥園児名簿表!J:L,3,0)))</f>
        <v/>
      </c>
      <c r="L23" s="32">
        <v>43</v>
      </c>
      <c r="M23" s="24">
        <f t="shared" si="1"/>
        <v>0</v>
      </c>
      <c r="N23" s="481" t="str">
        <f>IF(B23="","",(VLOOKUP(B23,⑥園児名簿表!J:L,2,0)))</f>
        <v/>
      </c>
      <c r="O23" s="481"/>
      <c r="P23" s="481"/>
      <c r="Q23" s="481"/>
      <c r="R23" s="482"/>
      <c r="S23" s="33" t="s">
        <v>6</v>
      </c>
      <c r="T23" s="30" t="s">
        <v>5</v>
      </c>
      <c r="U23" s="31" t="str">
        <f>IF(B23="","",(VLOOKUP(B23,⑥園児名簿表!J:L,3,0)))</f>
        <v/>
      </c>
    </row>
    <row r="24" spans="1:21" ht="23.45" customHeight="1" x14ac:dyDescent="0.4">
      <c r="A24" s="116"/>
      <c r="B24" s="117"/>
      <c r="D24" s="24">
        <v>19</v>
      </c>
      <c r="E24" s="47">
        <f t="shared" si="0"/>
        <v>0</v>
      </c>
      <c r="F24" s="480" t="str">
        <f>IF(A24="","",(VLOOKUP(A24,⑥園児名簿表!J:L,2,0)))</f>
        <v/>
      </c>
      <c r="G24" s="481"/>
      <c r="H24" s="482"/>
      <c r="I24" s="33" t="s">
        <v>6</v>
      </c>
      <c r="J24" s="30" t="s">
        <v>5</v>
      </c>
      <c r="K24" s="31" t="str">
        <f>IF(A24="","",(VLOOKUP(A24,⑥園児名簿表!J:L,3,0)))</f>
        <v/>
      </c>
      <c r="L24" s="32">
        <v>44</v>
      </c>
      <c r="M24" s="24">
        <f t="shared" si="1"/>
        <v>0</v>
      </c>
      <c r="N24" s="481" t="str">
        <f>IF(B24="","",(VLOOKUP(B24,⑥園児名簿表!J:L,2,0)))</f>
        <v/>
      </c>
      <c r="O24" s="481"/>
      <c r="P24" s="481"/>
      <c r="Q24" s="481"/>
      <c r="R24" s="482"/>
      <c r="S24" s="33" t="s">
        <v>6</v>
      </c>
      <c r="T24" s="30" t="s">
        <v>5</v>
      </c>
      <c r="U24" s="31" t="str">
        <f>IF(B24="","",(VLOOKUP(B24,⑥園児名簿表!J:L,3,0)))</f>
        <v/>
      </c>
    </row>
    <row r="25" spans="1:21" ht="23.45" customHeight="1" x14ac:dyDescent="0.4">
      <c r="A25" s="116"/>
      <c r="B25" s="117"/>
      <c r="D25" s="24">
        <v>20</v>
      </c>
      <c r="E25" s="47">
        <f t="shared" si="0"/>
        <v>0</v>
      </c>
      <c r="F25" s="480" t="str">
        <f>IF(A25="","",(VLOOKUP(A25,⑥園児名簿表!J:L,2,0)))</f>
        <v/>
      </c>
      <c r="G25" s="481"/>
      <c r="H25" s="482"/>
      <c r="I25" s="33" t="s">
        <v>6</v>
      </c>
      <c r="J25" s="30" t="s">
        <v>5</v>
      </c>
      <c r="K25" s="31" t="str">
        <f>IF(A25="","",(VLOOKUP(A25,⑥園児名簿表!J:L,3,0)))</f>
        <v/>
      </c>
      <c r="L25" s="32">
        <v>45</v>
      </c>
      <c r="M25" s="24">
        <f t="shared" si="1"/>
        <v>0</v>
      </c>
      <c r="N25" s="481" t="str">
        <f>IF(B25="","",(VLOOKUP(B25,⑥園児名簿表!J:L,2,0)))</f>
        <v/>
      </c>
      <c r="O25" s="481"/>
      <c r="P25" s="481"/>
      <c r="Q25" s="481"/>
      <c r="R25" s="482"/>
      <c r="S25" s="33" t="s">
        <v>6</v>
      </c>
      <c r="T25" s="30" t="s">
        <v>5</v>
      </c>
      <c r="U25" s="31" t="str">
        <f>IF(B25="","",(VLOOKUP(B25,⑥園児名簿表!J:L,3,0)))</f>
        <v/>
      </c>
    </row>
    <row r="26" spans="1:21" ht="23.45" customHeight="1" x14ac:dyDescent="0.4">
      <c r="A26" s="116"/>
      <c r="B26" s="117"/>
      <c r="D26" s="24">
        <v>21</v>
      </c>
      <c r="E26" s="47">
        <f t="shared" si="0"/>
        <v>0</v>
      </c>
      <c r="F26" s="480" t="str">
        <f>IF(A26="","",(VLOOKUP(A26,⑥園児名簿表!J:L,2,0)))</f>
        <v/>
      </c>
      <c r="G26" s="481"/>
      <c r="H26" s="482"/>
      <c r="I26" s="33" t="s">
        <v>6</v>
      </c>
      <c r="J26" s="30" t="s">
        <v>5</v>
      </c>
      <c r="K26" s="31" t="str">
        <f>IF(A26="","",(VLOOKUP(A26,⑥園児名簿表!J:L,3,0)))</f>
        <v/>
      </c>
      <c r="L26" s="32">
        <v>46</v>
      </c>
      <c r="M26" s="24">
        <f t="shared" si="1"/>
        <v>0</v>
      </c>
      <c r="N26" s="481" t="str">
        <f>IF(B26="","",(VLOOKUP(B26,⑥園児名簿表!J:L,2,0)))</f>
        <v/>
      </c>
      <c r="O26" s="481"/>
      <c r="P26" s="481"/>
      <c r="Q26" s="481"/>
      <c r="R26" s="482"/>
      <c r="S26" s="33" t="s">
        <v>6</v>
      </c>
      <c r="T26" s="30" t="s">
        <v>5</v>
      </c>
      <c r="U26" s="31" t="str">
        <f>IF(B26="","",(VLOOKUP(B26,⑥園児名簿表!J:L,3,0)))</f>
        <v/>
      </c>
    </row>
    <row r="27" spans="1:21" ht="23.45" customHeight="1" x14ac:dyDescent="0.4">
      <c r="A27" s="116"/>
      <c r="B27" s="117"/>
      <c r="D27" s="24">
        <v>22</v>
      </c>
      <c r="E27" s="47">
        <f t="shared" si="0"/>
        <v>0</v>
      </c>
      <c r="F27" s="480" t="str">
        <f>IF(A27="","",(VLOOKUP(A27,⑥園児名簿表!J:L,2,0)))</f>
        <v/>
      </c>
      <c r="G27" s="481"/>
      <c r="H27" s="482"/>
      <c r="I27" s="33" t="s">
        <v>6</v>
      </c>
      <c r="J27" s="30" t="s">
        <v>5</v>
      </c>
      <c r="K27" s="31" t="str">
        <f>IF(A27="","",(VLOOKUP(A27,⑥園児名簿表!J:L,3,0)))</f>
        <v/>
      </c>
      <c r="L27" s="32">
        <v>47</v>
      </c>
      <c r="M27" s="24">
        <f t="shared" si="1"/>
        <v>0</v>
      </c>
      <c r="N27" s="481" t="str">
        <f>IF(B27="","",(VLOOKUP(B27,⑥園児名簿表!J:L,2,0)))</f>
        <v/>
      </c>
      <c r="O27" s="481"/>
      <c r="P27" s="481"/>
      <c r="Q27" s="481"/>
      <c r="R27" s="482"/>
      <c r="S27" s="33" t="s">
        <v>6</v>
      </c>
      <c r="T27" s="30" t="s">
        <v>5</v>
      </c>
      <c r="U27" s="31" t="str">
        <f>IF(B27="","",(VLOOKUP(B27,⑥園児名簿表!J:L,3,0)))</f>
        <v/>
      </c>
    </row>
    <row r="28" spans="1:21" ht="23.45" customHeight="1" x14ac:dyDescent="0.4">
      <c r="A28" s="116"/>
      <c r="B28" s="117"/>
      <c r="D28" s="24">
        <v>23</v>
      </c>
      <c r="E28" s="47">
        <f t="shared" si="0"/>
        <v>0</v>
      </c>
      <c r="F28" s="480" t="str">
        <f>IF(A28="","",(VLOOKUP(A28,⑥園児名簿表!J:L,2,0)))</f>
        <v/>
      </c>
      <c r="G28" s="481"/>
      <c r="H28" s="482"/>
      <c r="I28" s="33" t="s">
        <v>6</v>
      </c>
      <c r="J28" s="30" t="s">
        <v>5</v>
      </c>
      <c r="K28" s="31" t="str">
        <f>IF(A28="","",(VLOOKUP(A28,⑥園児名簿表!J:L,3,0)))</f>
        <v/>
      </c>
      <c r="L28" s="32">
        <v>48</v>
      </c>
      <c r="M28" s="24">
        <f t="shared" si="1"/>
        <v>0</v>
      </c>
      <c r="N28" s="481" t="str">
        <f>IF(B28="","",(VLOOKUP(B28,⑥園児名簿表!J:L,2,0)))</f>
        <v/>
      </c>
      <c r="O28" s="481"/>
      <c r="P28" s="481"/>
      <c r="Q28" s="481"/>
      <c r="R28" s="482"/>
      <c r="S28" s="33" t="s">
        <v>6</v>
      </c>
      <c r="T28" s="30" t="s">
        <v>5</v>
      </c>
      <c r="U28" s="31" t="str">
        <f>IF(B28="","",(VLOOKUP(B28,⑥園児名簿表!J:L,3,0)))</f>
        <v/>
      </c>
    </row>
    <row r="29" spans="1:21" ht="23.45" customHeight="1" x14ac:dyDescent="0.4">
      <c r="A29" s="116"/>
      <c r="B29" s="117"/>
      <c r="D29" s="24">
        <v>24</v>
      </c>
      <c r="E29" s="47">
        <f t="shared" si="0"/>
        <v>0</v>
      </c>
      <c r="F29" s="480" t="str">
        <f>IF(A29="","",(VLOOKUP(A29,⑥園児名簿表!J:L,2,0)))</f>
        <v/>
      </c>
      <c r="G29" s="481"/>
      <c r="H29" s="482"/>
      <c r="I29" s="33" t="s">
        <v>6</v>
      </c>
      <c r="J29" s="30" t="s">
        <v>5</v>
      </c>
      <c r="K29" s="31" t="str">
        <f>IF(A29="","",(VLOOKUP(A29,⑥園児名簿表!J:L,3,0)))</f>
        <v/>
      </c>
      <c r="L29" s="32">
        <v>49</v>
      </c>
      <c r="M29" s="24">
        <f t="shared" si="1"/>
        <v>0</v>
      </c>
      <c r="N29" s="481" t="str">
        <f>IF(B29="","",(VLOOKUP(B29,⑥園児名簿表!J:L,2,0)))</f>
        <v/>
      </c>
      <c r="O29" s="481"/>
      <c r="P29" s="481"/>
      <c r="Q29" s="481"/>
      <c r="R29" s="482"/>
      <c r="S29" s="33" t="s">
        <v>6</v>
      </c>
      <c r="T29" s="30" t="s">
        <v>5</v>
      </c>
      <c r="U29" s="31" t="str">
        <f>IF(B29="","",(VLOOKUP(B29,⑥園児名簿表!J:L,3,0)))</f>
        <v/>
      </c>
    </row>
    <row r="30" spans="1:21" ht="23.45" customHeight="1" x14ac:dyDescent="0.4">
      <c r="A30" s="116"/>
      <c r="B30" s="117"/>
      <c r="D30" s="24">
        <v>25</v>
      </c>
      <c r="E30" s="47">
        <f t="shared" si="0"/>
        <v>0</v>
      </c>
      <c r="F30" s="480" t="str">
        <f>IF(A30="","",(VLOOKUP(A30,⑥園児名簿表!J:L,2,0)))</f>
        <v/>
      </c>
      <c r="G30" s="481"/>
      <c r="H30" s="482"/>
      <c r="I30" s="33" t="s">
        <v>6</v>
      </c>
      <c r="J30" s="30" t="s">
        <v>5</v>
      </c>
      <c r="K30" s="31" t="str">
        <f>IF(A30="","",(VLOOKUP(A30,⑥園児名簿表!J:L,3,0)))</f>
        <v/>
      </c>
      <c r="L30" s="32">
        <v>50</v>
      </c>
      <c r="M30" s="24">
        <f t="shared" si="1"/>
        <v>0</v>
      </c>
      <c r="N30" s="481" t="str">
        <f>IF(B30="","",(VLOOKUP(B30,⑥園児名簿表!J:L,2,0)))</f>
        <v/>
      </c>
      <c r="O30" s="481"/>
      <c r="P30" s="481"/>
      <c r="Q30" s="481"/>
      <c r="R30" s="482"/>
      <c r="S30" s="33" t="s">
        <v>6</v>
      </c>
      <c r="T30" s="30" t="s">
        <v>5</v>
      </c>
      <c r="U30" s="31" t="str">
        <f>IF(B30="","",(VLOOKUP(B30,⑥園児名簿表!J:L,3,0)))</f>
        <v/>
      </c>
    </row>
    <row r="31" spans="1:21" ht="5.45" customHeight="1" x14ac:dyDescent="0.4"/>
    <row r="32" spans="1:21" ht="27" customHeight="1" x14ac:dyDescent="0.4">
      <c r="D32" s="443" t="s">
        <v>3</v>
      </c>
      <c r="E32" s="444"/>
      <c r="F32" s="444"/>
      <c r="G32" s="444"/>
      <c r="H32" s="445"/>
      <c r="I32" s="443" t="s">
        <v>48</v>
      </c>
      <c r="J32" s="444"/>
      <c r="K32" s="444"/>
      <c r="L32" s="445"/>
      <c r="M32" s="443" t="s">
        <v>49</v>
      </c>
      <c r="N32" s="444"/>
      <c r="O32" s="444"/>
      <c r="P32" s="444"/>
      <c r="Q32" s="445"/>
      <c r="R32" s="605" t="s">
        <v>50</v>
      </c>
      <c r="S32" s="605"/>
      <c r="T32" s="605"/>
      <c r="U32" s="605"/>
    </row>
    <row r="33" spans="1:21" ht="3.75" customHeight="1" thickBot="1" x14ac:dyDescent="0.45">
      <c r="K33" s="584"/>
      <c r="L33" s="584"/>
      <c r="M33" s="16"/>
    </row>
    <row r="34" spans="1:21" ht="15" customHeight="1" x14ac:dyDescent="0.4">
      <c r="D34" s="680" t="s">
        <v>34</v>
      </c>
      <c r="E34" s="680"/>
      <c r="F34" s="681"/>
      <c r="G34" s="681"/>
      <c r="H34" s="681"/>
      <c r="I34" s="681"/>
      <c r="J34" s="681"/>
      <c r="K34" s="682"/>
      <c r="L34" s="504" t="s">
        <v>0</v>
      </c>
      <c r="M34" s="505"/>
      <c r="N34" s="592"/>
      <c r="O34" s="596"/>
      <c r="P34" s="597"/>
      <c r="Q34" s="597"/>
      <c r="R34" s="597"/>
      <c r="S34" s="597"/>
      <c r="T34" s="597"/>
      <c r="U34" s="684"/>
    </row>
    <row r="35" spans="1:21" ht="15" customHeight="1" thickBot="1" x14ac:dyDescent="0.45">
      <c r="D35" s="681"/>
      <c r="E35" s="681"/>
      <c r="F35" s="681"/>
      <c r="G35" s="681"/>
      <c r="H35" s="681"/>
      <c r="I35" s="681"/>
      <c r="J35" s="681"/>
      <c r="K35" s="682"/>
      <c r="L35" s="506"/>
      <c r="M35" s="507"/>
      <c r="N35" s="683"/>
      <c r="O35" s="685"/>
      <c r="P35" s="686"/>
      <c r="Q35" s="686"/>
      <c r="R35" s="686"/>
      <c r="S35" s="686"/>
      <c r="T35" s="686"/>
      <c r="U35" s="687"/>
    </row>
    <row r="36" spans="1:21" ht="15" customHeight="1" x14ac:dyDescent="0.4">
      <c r="D36" s="41"/>
      <c r="E36" s="41"/>
      <c r="F36" s="41"/>
      <c r="G36" s="41"/>
      <c r="H36" s="41"/>
      <c r="I36" s="41"/>
      <c r="J36" s="41"/>
      <c r="K36" s="41"/>
      <c r="L36" s="154"/>
      <c r="M36" s="154"/>
      <c r="N36" s="154"/>
      <c r="O36" s="120"/>
      <c r="P36" s="120"/>
      <c r="Q36" s="120"/>
      <c r="R36" s="120"/>
      <c r="S36" s="120"/>
      <c r="T36" s="120"/>
      <c r="U36" s="120"/>
    </row>
    <row r="37" spans="1:21" ht="27.6" customHeight="1" x14ac:dyDescent="0.4">
      <c r="D37" s="73" t="s">
        <v>1603</v>
      </c>
      <c r="E37" s="74"/>
      <c r="F37" s="74"/>
      <c r="G37" s="74"/>
      <c r="H37" s="74"/>
      <c r="I37" s="74"/>
      <c r="J37" s="74"/>
      <c r="K37" s="74"/>
      <c r="L37" s="74"/>
      <c r="M37" s="74"/>
      <c r="N37" s="74"/>
      <c r="O37" s="74"/>
      <c r="P37" s="468" t="s">
        <v>71</v>
      </c>
      <c r="Q37" s="468"/>
      <c r="R37" s="677" t="e">
        <f>IF(I38="","",(VLOOKUP(I38,②園番号一覧!A:F,5,0)))</f>
        <v>#N/A</v>
      </c>
      <c r="S37" s="677"/>
      <c r="T37" s="677"/>
      <c r="U37" s="677"/>
    </row>
    <row r="38" spans="1:21" ht="30" customHeight="1" x14ac:dyDescent="0.4">
      <c r="D38" s="443" t="s">
        <v>14</v>
      </c>
      <c r="E38" s="445"/>
      <c r="F38" s="471" t="s">
        <v>26</v>
      </c>
      <c r="G38" s="471"/>
      <c r="H38" s="24" t="s">
        <v>95</v>
      </c>
      <c r="I38" s="678">
        <f>I2</f>
        <v>0</v>
      </c>
      <c r="J38" s="679"/>
      <c r="K38" s="443" t="s">
        <v>17</v>
      </c>
      <c r="L38" s="445"/>
      <c r="M38" s="673"/>
      <c r="N38" s="674"/>
      <c r="O38" s="675"/>
      <c r="P38" s="477" t="s">
        <v>13</v>
      </c>
      <c r="Q38" s="478"/>
      <c r="R38" s="40">
        <f>R2</f>
        <v>0</v>
      </c>
      <c r="S38" s="26" t="s">
        <v>12</v>
      </c>
      <c r="T38" s="27">
        <v>2</v>
      </c>
      <c r="U38" s="28" t="s">
        <v>11</v>
      </c>
    </row>
    <row r="39" spans="1:21" ht="30" customHeight="1" x14ac:dyDescent="0.4">
      <c r="D39" s="443" t="s">
        <v>10</v>
      </c>
      <c r="E39" s="445"/>
      <c r="F39" s="479" t="e">
        <f>IF(I38="","",(VLOOKUP(I38,②園番号一覧!A:C,3,0)))</f>
        <v>#N/A</v>
      </c>
      <c r="G39" s="479"/>
      <c r="H39" s="24" t="s">
        <v>628</v>
      </c>
      <c r="I39" s="480" t="e">
        <f>IF(I38="","",(VLOOKUP(I38,②園番号一覧!A:B,2,0)))</f>
        <v>#N/A</v>
      </c>
      <c r="J39" s="481"/>
      <c r="K39" s="481"/>
      <c r="L39" s="481"/>
      <c r="M39" s="481"/>
      <c r="N39" s="481"/>
      <c r="O39" s="482"/>
      <c r="P39" s="483" t="s">
        <v>9</v>
      </c>
      <c r="Q39" s="483"/>
      <c r="R39" s="676"/>
      <c r="S39" s="676"/>
      <c r="T39" s="676"/>
      <c r="U39" s="676"/>
    </row>
    <row r="40" spans="1:21" ht="3.75" customHeight="1" x14ac:dyDescent="0.4">
      <c r="D40" s="36"/>
      <c r="E40" s="36"/>
      <c r="F40" s="36"/>
      <c r="G40" s="36"/>
      <c r="H40" s="37"/>
      <c r="I40" s="37"/>
      <c r="J40" s="37"/>
      <c r="K40" s="37"/>
      <c r="L40" s="37"/>
      <c r="M40" s="34"/>
      <c r="N40" s="38"/>
      <c r="O40" s="16"/>
      <c r="P40" s="16"/>
      <c r="Q40" s="39"/>
      <c r="R40" s="39"/>
      <c r="S40" s="39"/>
      <c r="T40" s="39"/>
      <c r="U40" s="39"/>
    </row>
    <row r="41" spans="1:21" ht="21.95" customHeight="1" x14ac:dyDescent="0.4">
      <c r="A41" s="115" t="s">
        <v>1534</v>
      </c>
      <c r="B41" s="115" t="s">
        <v>1534</v>
      </c>
      <c r="D41" s="29" t="s">
        <v>47</v>
      </c>
      <c r="E41" s="49" t="s">
        <v>1534</v>
      </c>
      <c r="F41" s="443" t="s">
        <v>8</v>
      </c>
      <c r="G41" s="444"/>
      <c r="H41" s="445"/>
      <c r="I41" s="443" t="s">
        <v>7</v>
      </c>
      <c r="J41" s="444"/>
      <c r="K41" s="609"/>
      <c r="L41" s="29" t="s">
        <v>47</v>
      </c>
      <c r="M41" s="50" t="s">
        <v>1534</v>
      </c>
      <c r="N41" s="444" t="s">
        <v>8</v>
      </c>
      <c r="O41" s="444"/>
      <c r="P41" s="444"/>
      <c r="Q41" s="444"/>
      <c r="R41" s="445"/>
      <c r="S41" s="443" t="s">
        <v>7</v>
      </c>
      <c r="T41" s="444"/>
      <c r="U41" s="445"/>
    </row>
    <row r="42" spans="1:21" ht="22.9" customHeight="1" x14ac:dyDescent="0.4">
      <c r="A42" s="116"/>
      <c r="B42" s="117"/>
      <c r="D42" s="24">
        <v>51</v>
      </c>
      <c r="E42" s="47">
        <f>A42</f>
        <v>0</v>
      </c>
      <c r="F42" s="480" t="str">
        <f>IF(A42="","",(VLOOKUP(A42,⑥園児名簿表!J:L,2,0)))</f>
        <v/>
      </c>
      <c r="G42" s="481"/>
      <c r="H42" s="482"/>
      <c r="I42" s="33" t="s">
        <v>6</v>
      </c>
      <c r="J42" s="30" t="s">
        <v>5</v>
      </c>
      <c r="K42" s="31" t="str">
        <f>IF(A42="","",(VLOOKUP(A42,⑥園児名簿表!J:L,3,0)))</f>
        <v/>
      </c>
      <c r="L42" s="32">
        <v>76</v>
      </c>
      <c r="M42" s="24">
        <f>B42</f>
        <v>0</v>
      </c>
      <c r="N42" s="481" t="str">
        <f>IF(B42="","",(VLOOKUP(B42,⑥園児名簿表!J:L,2,0)))</f>
        <v/>
      </c>
      <c r="O42" s="481"/>
      <c r="P42" s="481"/>
      <c r="Q42" s="481"/>
      <c r="R42" s="482"/>
      <c r="S42" s="33" t="s">
        <v>6</v>
      </c>
      <c r="T42" s="30" t="s">
        <v>5</v>
      </c>
      <c r="U42" s="31" t="str">
        <f>IF(B42="","",(VLOOKUP(B42,⑥園児名簿表!J:L,3,0)))</f>
        <v/>
      </c>
    </row>
    <row r="43" spans="1:21" ht="23.45" customHeight="1" x14ac:dyDescent="0.4">
      <c r="A43" s="116"/>
      <c r="B43" s="117"/>
      <c r="D43" s="24">
        <v>52</v>
      </c>
      <c r="E43" s="47">
        <f t="shared" ref="E43:E66" si="2">A43</f>
        <v>0</v>
      </c>
      <c r="F43" s="480" t="str">
        <f>IF(A43="","",(VLOOKUP(A43,⑥園児名簿表!J:L,2,0)))</f>
        <v/>
      </c>
      <c r="G43" s="481"/>
      <c r="H43" s="482"/>
      <c r="I43" s="33" t="s">
        <v>6</v>
      </c>
      <c r="J43" s="30" t="s">
        <v>5</v>
      </c>
      <c r="K43" s="31" t="str">
        <f>IF(A43="","",(VLOOKUP(A43,⑥園児名簿表!J:L,3,0)))</f>
        <v/>
      </c>
      <c r="L43" s="32">
        <v>77</v>
      </c>
      <c r="M43" s="24">
        <f t="shared" ref="M43:M66" si="3">B43</f>
        <v>0</v>
      </c>
      <c r="N43" s="481" t="str">
        <f>IF(B43="","",(VLOOKUP(B43,⑥園児名簿表!J:L,2,0)))</f>
        <v/>
      </c>
      <c r="O43" s="481"/>
      <c r="P43" s="481"/>
      <c r="Q43" s="481"/>
      <c r="R43" s="482"/>
      <c r="S43" s="33" t="s">
        <v>6</v>
      </c>
      <c r="T43" s="30" t="s">
        <v>5</v>
      </c>
      <c r="U43" s="31" t="str">
        <f>IF(B43="","",(VLOOKUP(B43,⑥園児名簿表!J:L,3,0)))</f>
        <v/>
      </c>
    </row>
    <row r="44" spans="1:21" ht="23.45" customHeight="1" x14ac:dyDescent="0.4">
      <c r="A44" s="116"/>
      <c r="B44" s="117"/>
      <c r="D44" s="24">
        <v>53</v>
      </c>
      <c r="E44" s="47">
        <f t="shared" si="2"/>
        <v>0</v>
      </c>
      <c r="F44" s="480" t="str">
        <f>IF(A44="","",(VLOOKUP(A44,⑥園児名簿表!J:L,2,0)))</f>
        <v/>
      </c>
      <c r="G44" s="481"/>
      <c r="H44" s="482"/>
      <c r="I44" s="33" t="s">
        <v>6</v>
      </c>
      <c r="J44" s="30" t="s">
        <v>5</v>
      </c>
      <c r="K44" s="31" t="str">
        <f>IF(A44="","",(VLOOKUP(A44,⑥園児名簿表!J:L,3,0)))</f>
        <v/>
      </c>
      <c r="L44" s="32">
        <v>78</v>
      </c>
      <c r="M44" s="24">
        <f t="shared" si="3"/>
        <v>0</v>
      </c>
      <c r="N44" s="481" t="str">
        <f>IF(B44="","",(VLOOKUP(B44,⑥園児名簿表!J:L,2,0)))</f>
        <v/>
      </c>
      <c r="O44" s="481"/>
      <c r="P44" s="481"/>
      <c r="Q44" s="481"/>
      <c r="R44" s="482"/>
      <c r="S44" s="33" t="s">
        <v>6</v>
      </c>
      <c r="T44" s="30" t="s">
        <v>5</v>
      </c>
      <c r="U44" s="31" t="str">
        <f>IF(B44="","",(VLOOKUP(B44,⑥園児名簿表!J:L,3,0)))</f>
        <v/>
      </c>
    </row>
    <row r="45" spans="1:21" ht="23.45" customHeight="1" x14ac:dyDescent="0.4">
      <c r="A45" s="116"/>
      <c r="B45" s="117"/>
      <c r="D45" s="24">
        <v>54</v>
      </c>
      <c r="E45" s="47">
        <f t="shared" si="2"/>
        <v>0</v>
      </c>
      <c r="F45" s="480" t="str">
        <f>IF(A45="","",(VLOOKUP(A45,⑥園児名簿表!J:L,2,0)))</f>
        <v/>
      </c>
      <c r="G45" s="481"/>
      <c r="H45" s="482"/>
      <c r="I45" s="33" t="s">
        <v>6</v>
      </c>
      <c r="J45" s="30" t="s">
        <v>5</v>
      </c>
      <c r="K45" s="31" t="str">
        <f>IF(A45="","",(VLOOKUP(A45,⑥園児名簿表!J:L,3,0)))</f>
        <v/>
      </c>
      <c r="L45" s="32">
        <v>79</v>
      </c>
      <c r="M45" s="24">
        <f t="shared" si="3"/>
        <v>0</v>
      </c>
      <c r="N45" s="481" t="str">
        <f>IF(B45="","",(VLOOKUP(B45,⑥園児名簿表!J:L,2,0)))</f>
        <v/>
      </c>
      <c r="O45" s="481"/>
      <c r="P45" s="481"/>
      <c r="Q45" s="481"/>
      <c r="R45" s="482"/>
      <c r="S45" s="33" t="s">
        <v>6</v>
      </c>
      <c r="T45" s="30" t="s">
        <v>5</v>
      </c>
      <c r="U45" s="31" t="str">
        <f>IF(B45="","",(VLOOKUP(B45,⑥園児名簿表!J:L,3,0)))</f>
        <v/>
      </c>
    </row>
    <row r="46" spans="1:21" ht="23.45" customHeight="1" x14ac:dyDescent="0.4">
      <c r="A46" s="116"/>
      <c r="B46" s="117"/>
      <c r="D46" s="24">
        <v>55</v>
      </c>
      <c r="E46" s="47">
        <f t="shared" si="2"/>
        <v>0</v>
      </c>
      <c r="F46" s="480" t="str">
        <f>IF(A46="","",(VLOOKUP(A46,⑥園児名簿表!J:L,2,0)))</f>
        <v/>
      </c>
      <c r="G46" s="481"/>
      <c r="H46" s="482"/>
      <c r="I46" s="33" t="s">
        <v>6</v>
      </c>
      <c r="J46" s="30" t="s">
        <v>5</v>
      </c>
      <c r="K46" s="31" t="str">
        <f>IF(A46="","",(VLOOKUP(A46,⑥園児名簿表!J:L,3,0)))</f>
        <v/>
      </c>
      <c r="L46" s="32">
        <v>80</v>
      </c>
      <c r="M46" s="24">
        <f t="shared" si="3"/>
        <v>0</v>
      </c>
      <c r="N46" s="481" t="str">
        <f>IF(B46="","",(VLOOKUP(B46,⑥園児名簿表!J:L,2,0)))</f>
        <v/>
      </c>
      <c r="O46" s="481"/>
      <c r="P46" s="481"/>
      <c r="Q46" s="481"/>
      <c r="R46" s="482"/>
      <c r="S46" s="33" t="s">
        <v>6</v>
      </c>
      <c r="T46" s="30" t="s">
        <v>5</v>
      </c>
      <c r="U46" s="31" t="str">
        <f>IF(B46="","",(VLOOKUP(B46,⑥園児名簿表!J:L,3,0)))</f>
        <v/>
      </c>
    </row>
    <row r="47" spans="1:21" ht="23.45" customHeight="1" x14ac:dyDescent="0.4">
      <c r="A47" s="116"/>
      <c r="B47" s="117"/>
      <c r="D47" s="24">
        <v>56</v>
      </c>
      <c r="E47" s="47">
        <f t="shared" si="2"/>
        <v>0</v>
      </c>
      <c r="F47" s="480" t="str">
        <f>IF(A47="","",(VLOOKUP(A47,⑥園児名簿表!J:L,2,0)))</f>
        <v/>
      </c>
      <c r="G47" s="481"/>
      <c r="H47" s="482"/>
      <c r="I47" s="33" t="s">
        <v>6</v>
      </c>
      <c r="J47" s="30" t="s">
        <v>5</v>
      </c>
      <c r="K47" s="31" t="str">
        <f>IF(A47="","",(VLOOKUP(A47,⑥園児名簿表!J:L,3,0)))</f>
        <v/>
      </c>
      <c r="L47" s="32">
        <v>81</v>
      </c>
      <c r="M47" s="24">
        <f t="shared" si="3"/>
        <v>0</v>
      </c>
      <c r="N47" s="481" t="str">
        <f>IF(B47="","",(VLOOKUP(B47,⑥園児名簿表!J:L,2,0)))</f>
        <v/>
      </c>
      <c r="O47" s="481"/>
      <c r="P47" s="481"/>
      <c r="Q47" s="481"/>
      <c r="R47" s="482"/>
      <c r="S47" s="33" t="s">
        <v>6</v>
      </c>
      <c r="T47" s="30" t="s">
        <v>5</v>
      </c>
      <c r="U47" s="31" t="str">
        <f>IF(B47="","",(VLOOKUP(B47,⑥園児名簿表!J:L,3,0)))</f>
        <v/>
      </c>
    </row>
    <row r="48" spans="1:21" ht="23.45" customHeight="1" x14ac:dyDescent="0.4">
      <c r="A48" s="116"/>
      <c r="B48" s="117"/>
      <c r="D48" s="24">
        <v>57</v>
      </c>
      <c r="E48" s="47">
        <f t="shared" si="2"/>
        <v>0</v>
      </c>
      <c r="F48" s="480" t="str">
        <f>IF(A48="","",(VLOOKUP(A48,⑥園児名簿表!J:L,2,0)))</f>
        <v/>
      </c>
      <c r="G48" s="481"/>
      <c r="H48" s="482"/>
      <c r="I48" s="33" t="s">
        <v>6</v>
      </c>
      <c r="J48" s="30" t="s">
        <v>5</v>
      </c>
      <c r="K48" s="31" t="str">
        <f>IF(A48="","",(VLOOKUP(A48,⑥園児名簿表!J:L,3,0)))</f>
        <v/>
      </c>
      <c r="L48" s="32">
        <v>82</v>
      </c>
      <c r="M48" s="24">
        <f t="shared" si="3"/>
        <v>0</v>
      </c>
      <c r="N48" s="481" t="str">
        <f>IF(B48="","",(VLOOKUP(B48,⑥園児名簿表!J:L,2,0)))</f>
        <v/>
      </c>
      <c r="O48" s="481"/>
      <c r="P48" s="481"/>
      <c r="Q48" s="481"/>
      <c r="R48" s="482"/>
      <c r="S48" s="33" t="s">
        <v>6</v>
      </c>
      <c r="T48" s="30" t="s">
        <v>5</v>
      </c>
      <c r="U48" s="31" t="str">
        <f>IF(B48="","",(VLOOKUP(B48,⑥園児名簿表!J:L,3,0)))</f>
        <v/>
      </c>
    </row>
    <row r="49" spans="1:21" ht="23.45" customHeight="1" x14ac:dyDescent="0.4">
      <c r="A49" s="116"/>
      <c r="B49" s="117"/>
      <c r="D49" s="24">
        <v>58</v>
      </c>
      <c r="E49" s="47">
        <f t="shared" si="2"/>
        <v>0</v>
      </c>
      <c r="F49" s="480" t="str">
        <f>IF(A49="","",(VLOOKUP(A49,⑥園児名簿表!J:L,2,0)))</f>
        <v/>
      </c>
      <c r="G49" s="481"/>
      <c r="H49" s="482"/>
      <c r="I49" s="33" t="s">
        <v>6</v>
      </c>
      <c r="J49" s="30" t="s">
        <v>5</v>
      </c>
      <c r="K49" s="31" t="str">
        <f>IF(A49="","",(VLOOKUP(A49,⑥園児名簿表!J:L,3,0)))</f>
        <v/>
      </c>
      <c r="L49" s="32">
        <v>83</v>
      </c>
      <c r="M49" s="24">
        <f t="shared" si="3"/>
        <v>0</v>
      </c>
      <c r="N49" s="481" t="str">
        <f>IF(B49="","",(VLOOKUP(B49,⑥園児名簿表!J:L,2,0)))</f>
        <v/>
      </c>
      <c r="O49" s="481"/>
      <c r="P49" s="481"/>
      <c r="Q49" s="481"/>
      <c r="R49" s="482"/>
      <c r="S49" s="33" t="s">
        <v>6</v>
      </c>
      <c r="T49" s="30" t="s">
        <v>5</v>
      </c>
      <c r="U49" s="31" t="str">
        <f>IF(B49="","",(VLOOKUP(B49,⑥園児名簿表!J:L,3,0)))</f>
        <v/>
      </c>
    </row>
    <row r="50" spans="1:21" ht="23.45" customHeight="1" x14ac:dyDescent="0.4">
      <c r="A50" s="116"/>
      <c r="B50" s="117"/>
      <c r="D50" s="24">
        <v>59</v>
      </c>
      <c r="E50" s="47">
        <f t="shared" si="2"/>
        <v>0</v>
      </c>
      <c r="F50" s="480" t="str">
        <f>IF(A50="","",(VLOOKUP(A50,⑥園児名簿表!J:L,2,0)))</f>
        <v/>
      </c>
      <c r="G50" s="481"/>
      <c r="H50" s="482"/>
      <c r="I50" s="33" t="s">
        <v>6</v>
      </c>
      <c r="J50" s="30" t="s">
        <v>5</v>
      </c>
      <c r="K50" s="31" t="str">
        <f>IF(A50="","",(VLOOKUP(A50,⑥園児名簿表!J:L,3,0)))</f>
        <v/>
      </c>
      <c r="L50" s="32">
        <v>84</v>
      </c>
      <c r="M50" s="24">
        <f t="shared" si="3"/>
        <v>0</v>
      </c>
      <c r="N50" s="481" t="str">
        <f>IF(B50="","",(VLOOKUP(B50,⑥園児名簿表!J:L,2,0)))</f>
        <v/>
      </c>
      <c r="O50" s="481"/>
      <c r="P50" s="481"/>
      <c r="Q50" s="481"/>
      <c r="R50" s="482"/>
      <c r="S50" s="33" t="s">
        <v>6</v>
      </c>
      <c r="T50" s="30" t="s">
        <v>5</v>
      </c>
      <c r="U50" s="31" t="str">
        <f>IF(B50="","",(VLOOKUP(B50,⑥園児名簿表!J:L,3,0)))</f>
        <v/>
      </c>
    </row>
    <row r="51" spans="1:21" ht="23.45" customHeight="1" x14ac:dyDescent="0.4">
      <c r="A51" s="116"/>
      <c r="B51" s="117"/>
      <c r="D51" s="24">
        <v>60</v>
      </c>
      <c r="E51" s="47">
        <f t="shared" si="2"/>
        <v>0</v>
      </c>
      <c r="F51" s="480" t="str">
        <f>IF(A51="","",(VLOOKUP(A51,⑥園児名簿表!J:L,2,0)))</f>
        <v/>
      </c>
      <c r="G51" s="481"/>
      <c r="H51" s="482"/>
      <c r="I51" s="33" t="s">
        <v>6</v>
      </c>
      <c r="J51" s="30" t="s">
        <v>5</v>
      </c>
      <c r="K51" s="31" t="str">
        <f>IF(A51="","",(VLOOKUP(A51,⑥園児名簿表!J:L,3,0)))</f>
        <v/>
      </c>
      <c r="L51" s="32">
        <v>85</v>
      </c>
      <c r="M51" s="24">
        <f t="shared" si="3"/>
        <v>0</v>
      </c>
      <c r="N51" s="481" t="str">
        <f>IF(B51="","",(VLOOKUP(B51,⑥園児名簿表!J:L,2,0)))</f>
        <v/>
      </c>
      <c r="O51" s="481"/>
      <c r="P51" s="481"/>
      <c r="Q51" s="481"/>
      <c r="R51" s="482"/>
      <c r="S51" s="33" t="s">
        <v>6</v>
      </c>
      <c r="T51" s="30" t="s">
        <v>5</v>
      </c>
      <c r="U51" s="31" t="str">
        <f>IF(B51="","",(VLOOKUP(B51,⑥園児名簿表!J:L,3,0)))</f>
        <v/>
      </c>
    </row>
    <row r="52" spans="1:21" ht="23.45" customHeight="1" x14ac:dyDescent="0.4">
      <c r="A52" s="116"/>
      <c r="B52" s="117"/>
      <c r="D52" s="24">
        <v>61</v>
      </c>
      <c r="E52" s="47">
        <f t="shared" si="2"/>
        <v>0</v>
      </c>
      <c r="F52" s="480" t="str">
        <f>IF(A52="","",(VLOOKUP(A52,⑥園児名簿表!J:L,2,0)))</f>
        <v/>
      </c>
      <c r="G52" s="481"/>
      <c r="H52" s="482"/>
      <c r="I52" s="33" t="s">
        <v>6</v>
      </c>
      <c r="J52" s="30" t="s">
        <v>5</v>
      </c>
      <c r="K52" s="31" t="str">
        <f>IF(A52="","",(VLOOKUP(A52,⑥園児名簿表!J:L,3,0)))</f>
        <v/>
      </c>
      <c r="L52" s="32">
        <v>86</v>
      </c>
      <c r="M52" s="24">
        <f t="shared" si="3"/>
        <v>0</v>
      </c>
      <c r="N52" s="481" t="str">
        <f>IF(B52="","",(VLOOKUP(B52,⑥園児名簿表!J:L,2,0)))</f>
        <v/>
      </c>
      <c r="O52" s="481"/>
      <c r="P52" s="481"/>
      <c r="Q52" s="481"/>
      <c r="R52" s="482"/>
      <c r="S52" s="33" t="s">
        <v>6</v>
      </c>
      <c r="T52" s="30" t="s">
        <v>5</v>
      </c>
      <c r="U52" s="31" t="str">
        <f>IF(B52="","",(VLOOKUP(B52,⑥園児名簿表!J:L,3,0)))</f>
        <v/>
      </c>
    </row>
    <row r="53" spans="1:21" ht="23.45" customHeight="1" x14ac:dyDescent="0.4">
      <c r="A53" s="116"/>
      <c r="B53" s="117"/>
      <c r="D53" s="24">
        <v>62</v>
      </c>
      <c r="E53" s="47">
        <f t="shared" si="2"/>
        <v>0</v>
      </c>
      <c r="F53" s="480" t="str">
        <f>IF(A53="","",(VLOOKUP(A53,⑥園児名簿表!J:L,2,0)))</f>
        <v/>
      </c>
      <c r="G53" s="481"/>
      <c r="H53" s="482"/>
      <c r="I53" s="33" t="s">
        <v>6</v>
      </c>
      <c r="J53" s="30" t="s">
        <v>5</v>
      </c>
      <c r="K53" s="31" t="str">
        <f>IF(A53="","",(VLOOKUP(A53,⑥園児名簿表!J:L,3,0)))</f>
        <v/>
      </c>
      <c r="L53" s="32">
        <v>87</v>
      </c>
      <c r="M53" s="24">
        <f t="shared" si="3"/>
        <v>0</v>
      </c>
      <c r="N53" s="481" t="str">
        <f>IF(B53="","",(VLOOKUP(B53,⑥園児名簿表!J:L,2,0)))</f>
        <v/>
      </c>
      <c r="O53" s="481"/>
      <c r="P53" s="481"/>
      <c r="Q53" s="481"/>
      <c r="R53" s="482"/>
      <c r="S53" s="33" t="s">
        <v>6</v>
      </c>
      <c r="T53" s="30" t="s">
        <v>5</v>
      </c>
      <c r="U53" s="31" t="str">
        <f>IF(B53="","",(VLOOKUP(B53,⑥園児名簿表!J:L,3,0)))</f>
        <v/>
      </c>
    </row>
    <row r="54" spans="1:21" ht="23.45" customHeight="1" x14ac:dyDescent="0.4">
      <c r="A54" s="116"/>
      <c r="B54" s="117"/>
      <c r="D54" s="24">
        <v>63</v>
      </c>
      <c r="E54" s="47">
        <f t="shared" si="2"/>
        <v>0</v>
      </c>
      <c r="F54" s="480" t="str">
        <f>IF(A54="","",(VLOOKUP(A54,⑥園児名簿表!J:L,2,0)))</f>
        <v/>
      </c>
      <c r="G54" s="481"/>
      <c r="H54" s="482"/>
      <c r="I54" s="33" t="s">
        <v>6</v>
      </c>
      <c r="J54" s="30" t="s">
        <v>5</v>
      </c>
      <c r="K54" s="31" t="str">
        <f>IF(A54="","",(VLOOKUP(A54,⑥園児名簿表!J:L,3,0)))</f>
        <v/>
      </c>
      <c r="L54" s="32">
        <v>88</v>
      </c>
      <c r="M54" s="24">
        <f t="shared" si="3"/>
        <v>0</v>
      </c>
      <c r="N54" s="481" t="str">
        <f>IF(B54="","",(VLOOKUP(B54,⑥園児名簿表!J:L,2,0)))</f>
        <v/>
      </c>
      <c r="O54" s="481"/>
      <c r="P54" s="481"/>
      <c r="Q54" s="481"/>
      <c r="R54" s="482"/>
      <c r="S54" s="33" t="s">
        <v>6</v>
      </c>
      <c r="T54" s="30" t="s">
        <v>5</v>
      </c>
      <c r="U54" s="31" t="str">
        <f>IF(B54="","",(VLOOKUP(B54,⑥園児名簿表!J:L,3,0)))</f>
        <v/>
      </c>
    </row>
    <row r="55" spans="1:21" ht="23.45" customHeight="1" x14ac:dyDescent="0.4">
      <c r="A55" s="116"/>
      <c r="B55" s="117"/>
      <c r="D55" s="24">
        <v>64</v>
      </c>
      <c r="E55" s="47">
        <f t="shared" si="2"/>
        <v>0</v>
      </c>
      <c r="F55" s="480" t="str">
        <f>IF(A55="","",(VLOOKUP(A55,⑥園児名簿表!J:L,2,0)))</f>
        <v/>
      </c>
      <c r="G55" s="481"/>
      <c r="H55" s="482"/>
      <c r="I55" s="33" t="s">
        <v>6</v>
      </c>
      <c r="J55" s="30" t="s">
        <v>5</v>
      </c>
      <c r="K55" s="31" t="str">
        <f>IF(A55="","",(VLOOKUP(A55,⑥園児名簿表!J:L,3,0)))</f>
        <v/>
      </c>
      <c r="L55" s="32">
        <v>89</v>
      </c>
      <c r="M55" s="24">
        <f t="shared" si="3"/>
        <v>0</v>
      </c>
      <c r="N55" s="481" t="str">
        <f>IF(B55="","",(VLOOKUP(B55,⑥園児名簿表!J:L,2,0)))</f>
        <v/>
      </c>
      <c r="O55" s="481"/>
      <c r="P55" s="481"/>
      <c r="Q55" s="481"/>
      <c r="R55" s="482"/>
      <c r="S55" s="33" t="s">
        <v>6</v>
      </c>
      <c r="T55" s="30" t="s">
        <v>5</v>
      </c>
      <c r="U55" s="31" t="str">
        <f>IF(B55="","",(VLOOKUP(B55,⑥園児名簿表!J:L,3,0)))</f>
        <v/>
      </c>
    </row>
    <row r="56" spans="1:21" ht="23.45" customHeight="1" x14ac:dyDescent="0.4">
      <c r="A56" s="116"/>
      <c r="B56" s="117"/>
      <c r="D56" s="24">
        <v>65</v>
      </c>
      <c r="E56" s="47">
        <f t="shared" si="2"/>
        <v>0</v>
      </c>
      <c r="F56" s="480" t="str">
        <f>IF(A56="","",(VLOOKUP(A56,⑥園児名簿表!J:L,2,0)))</f>
        <v/>
      </c>
      <c r="G56" s="481"/>
      <c r="H56" s="482"/>
      <c r="I56" s="33" t="s">
        <v>6</v>
      </c>
      <c r="J56" s="30" t="s">
        <v>5</v>
      </c>
      <c r="K56" s="31" t="str">
        <f>IF(A56="","",(VLOOKUP(A56,⑥園児名簿表!J:L,3,0)))</f>
        <v/>
      </c>
      <c r="L56" s="32">
        <v>90</v>
      </c>
      <c r="M56" s="24">
        <f t="shared" si="3"/>
        <v>0</v>
      </c>
      <c r="N56" s="481" t="str">
        <f>IF(B56="","",(VLOOKUP(B56,⑥園児名簿表!J:L,2,0)))</f>
        <v/>
      </c>
      <c r="O56" s="481"/>
      <c r="P56" s="481"/>
      <c r="Q56" s="481"/>
      <c r="R56" s="482"/>
      <c r="S56" s="33" t="s">
        <v>6</v>
      </c>
      <c r="T56" s="30" t="s">
        <v>5</v>
      </c>
      <c r="U56" s="31" t="str">
        <f>IF(B56="","",(VLOOKUP(B56,⑥園児名簿表!J:L,3,0)))</f>
        <v/>
      </c>
    </row>
    <row r="57" spans="1:21" ht="23.45" customHeight="1" x14ac:dyDescent="0.4">
      <c r="A57" s="116"/>
      <c r="B57" s="117"/>
      <c r="D57" s="24">
        <v>66</v>
      </c>
      <c r="E57" s="47">
        <f t="shared" si="2"/>
        <v>0</v>
      </c>
      <c r="F57" s="480" t="str">
        <f>IF(A57="","",(VLOOKUP(A57,⑥園児名簿表!J:L,2,0)))</f>
        <v/>
      </c>
      <c r="G57" s="481"/>
      <c r="H57" s="482"/>
      <c r="I57" s="33" t="s">
        <v>6</v>
      </c>
      <c r="J57" s="30" t="s">
        <v>5</v>
      </c>
      <c r="K57" s="31" t="str">
        <f>IF(A57="","",(VLOOKUP(A57,⑥園児名簿表!J:L,3,0)))</f>
        <v/>
      </c>
      <c r="L57" s="32">
        <v>91</v>
      </c>
      <c r="M57" s="24">
        <f t="shared" si="3"/>
        <v>0</v>
      </c>
      <c r="N57" s="481" t="str">
        <f>IF(B57="","",(VLOOKUP(B57,⑥園児名簿表!J:L,2,0)))</f>
        <v/>
      </c>
      <c r="O57" s="481"/>
      <c r="P57" s="481"/>
      <c r="Q57" s="481"/>
      <c r="R57" s="482"/>
      <c r="S57" s="33" t="s">
        <v>6</v>
      </c>
      <c r="T57" s="30" t="s">
        <v>5</v>
      </c>
      <c r="U57" s="31" t="str">
        <f>IF(B57="","",(VLOOKUP(B57,⑥園児名簿表!J:L,3,0)))</f>
        <v/>
      </c>
    </row>
    <row r="58" spans="1:21" ht="23.45" customHeight="1" x14ac:dyDescent="0.4">
      <c r="A58" s="116"/>
      <c r="B58" s="117"/>
      <c r="D58" s="24">
        <v>67</v>
      </c>
      <c r="E58" s="47">
        <f t="shared" si="2"/>
        <v>0</v>
      </c>
      <c r="F58" s="480" t="str">
        <f>IF(A58="","",(VLOOKUP(A58,⑥園児名簿表!J:L,2,0)))</f>
        <v/>
      </c>
      <c r="G58" s="481"/>
      <c r="H58" s="482"/>
      <c r="I58" s="33" t="s">
        <v>6</v>
      </c>
      <c r="J58" s="30" t="s">
        <v>5</v>
      </c>
      <c r="K58" s="31" t="str">
        <f>IF(A58="","",(VLOOKUP(A58,⑥園児名簿表!J:L,3,0)))</f>
        <v/>
      </c>
      <c r="L58" s="32">
        <v>92</v>
      </c>
      <c r="M58" s="24">
        <f t="shared" si="3"/>
        <v>0</v>
      </c>
      <c r="N58" s="481" t="str">
        <f>IF(B58="","",(VLOOKUP(B58,⑥園児名簿表!J:L,2,0)))</f>
        <v/>
      </c>
      <c r="O58" s="481"/>
      <c r="P58" s="481"/>
      <c r="Q58" s="481"/>
      <c r="R58" s="482"/>
      <c r="S58" s="33" t="s">
        <v>6</v>
      </c>
      <c r="T58" s="30" t="s">
        <v>5</v>
      </c>
      <c r="U58" s="31" t="str">
        <f>IF(B58="","",(VLOOKUP(B58,⑥園児名簿表!J:L,3,0)))</f>
        <v/>
      </c>
    </row>
    <row r="59" spans="1:21" ht="23.45" customHeight="1" x14ac:dyDescent="0.4">
      <c r="A59" s="116"/>
      <c r="B59" s="117"/>
      <c r="D59" s="24">
        <v>68</v>
      </c>
      <c r="E59" s="47">
        <f t="shared" si="2"/>
        <v>0</v>
      </c>
      <c r="F59" s="480" t="str">
        <f>IF(A59="","",(VLOOKUP(A59,⑥園児名簿表!J:L,2,0)))</f>
        <v/>
      </c>
      <c r="G59" s="481"/>
      <c r="H59" s="482"/>
      <c r="I59" s="33" t="s">
        <v>6</v>
      </c>
      <c r="J59" s="30" t="s">
        <v>5</v>
      </c>
      <c r="K59" s="31" t="str">
        <f>IF(A59="","",(VLOOKUP(A59,⑥園児名簿表!J:L,3,0)))</f>
        <v/>
      </c>
      <c r="L59" s="32">
        <v>93</v>
      </c>
      <c r="M59" s="24">
        <f t="shared" si="3"/>
        <v>0</v>
      </c>
      <c r="N59" s="481" t="str">
        <f>IF(B59="","",(VLOOKUP(B59,⑥園児名簿表!J:L,2,0)))</f>
        <v/>
      </c>
      <c r="O59" s="481"/>
      <c r="P59" s="481"/>
      <c r="Q59" s="481"/>
      <c r="R59" s="482"/>
      <c r="S59" s="33" t="s">
        <v>6</v>
      </c>
      <c r="T59" s="30" t="s">
        <v>5</v>
      </c>
      <c r="U59" s="31" t="str">
        <f>IF(B59="","",(VLOOKUP(B59,⑥園児名簿表!J:L,3,0)))</f>
        <v/>
      </c>
    </row>
    <row r="60" spans="1:21" ht="23.45" customHeight="1" x14ac:dyDescent="0.4">
      <c r="A60" s="116"/>
      <c r="B60" s="117"/>
      <c r="D60" s="24">
        <v>69</v>
      </c>
      <c r="E60" s="47">
        <f t="shared" si="2"/>
        <v>0</v>
      </c>
      <c r="F60" s="480" t="str">
        <f>IF(A60="","",(VLOOKUP(A60,⑥園児名簿表!J:L,2,0)))</f>
        <v/>
      </c>
      <c r="G60" s="481"/>
      <c r="H60" s="482"/>
      <c r="I60" s="33" t="s">
        <v>6</v>
      </c>
      <c r="J60" s="30" t="s">
        <v>5</v>
      </c>
      <c r="K60" s="31" t="str">
        <f>IF(A60="","",(VLOOKUP(A60,⑥園児名簿表!J:L,3,0)))</f>
        <v/>
      </c>
      <c r="L60" s="32">
        <v>94</v>
      </c>
      <c r="M60" s="24">
        <f t="shared" si="3"/>
        <v>0</v>
      </c>
      <c r="N60" s="481" t="str">
        <f>IF(B60="","",(VLOOKUP(B60,⑥園児名簿表!J:L,2,0)))</f>
        <v/>
      </c>
      <c r="O60" s="481"/>
      <c r="P60" s="481"/>
      <c r="Q60" s="481"/>
      <c r="R60" s="482"/>
      <c r="S60" s="33" t="s">
        <v>6</v>
      </c>
      <c r="T60" s="30" t="s">
        <v>5</v>
      </c>
      <c r="U60" s="31" t="str">
        <f>IF(B60="","",(VLOOKUP(B60,⑥園児名簿表!J:L,3,0)))</f>
        <v/>
      </c>
    </row>
    <row r="61" spans="1:21" ht="23.45" customHeight="1" x14ac:dyDescent="0.4">
      <c r="A61" s="116"/>
      <c r="B61" s="117"/>
      <c r="D61" s="24">
        <v>70</v>
      </c>
      <c r="E61" s="47">
        <f t="shared" si="2"/>
        <v>0</v>
      </c>
      <c r="F61" s="480" t="str">
        <f>IF(A61="","",(VLOOKUP(A61,⑥園児名簿表!J:L,2,0)))</f>
        <v/>
      </c>
      <c r="G61" s="481"/>
      <c r="H61" s="482"/>
      <c r="I61" s="33" t="s">
        <v>6</v>
      </c>
      <c r="J61" s="30" t="s">
        <v>5</v>
      </c>
      <c r="K61" s="31" t="str">
        <f>IF(A61="","",(VLOOKUP(A61,⑥園児名簿表!J:L,3,0)))</f>
        <v/>
      </c>
      <c r="L61" s="32">
        <v>95</v>
      </c>
      <c r="M61" s="24">
        <f t="shared" si="3"/>
        <v>0</v>
      </c>
      <c r="N61" s="481" t="str">
        <f>IF(B61="","",(VLOOKUP(B61,⑥園児名簿表!J:L,2,0)))</f>
        <v/>
      </c>
      <c r="O61" s="481"/>
      <c r="P61" s="481"/>
      <c r="Q61" s="481"/>
      <c r="R61" s="482"/>
      <c r="S61" s="33" t="s">
        <v>6</v>
      </c>
      <c r="T61" s="30" t="s">
        <v>5</v>
      </c>
      <c r="U61" s="31" t="str">
        <f>IF(B61="","",(VLOOKUP(B61,⑥園児名簿表!J:L,3,0)))</f>
        <v/>
      </c>
    </row>
    <row r="62" spans="1:21" ht="23.45" customHeight="1" x14ac:dyDescent="0.4">
      <c r="A62" s="116"/>
      <c r="B62" s="117"/>
      <c r="D62" s="24">
        <v>71</v>
      </c>
      <c r="E62" s="47">
        <f t="shared" si="2"/>
        <v>0</v>
      </c>
      <c r="F62" s="480" t="str">
        <f>IF(A62="","",(VLOOKUP(A62,⑥園児名簿表!J:L,2,0)))</f>
        <v/>
      </c>
      <c r="G62" s="481"/>
      <c r="H62" s="482"/>
      <c r="I62" s="33" t="s">
        <v>6</v>
      </c>
      <c r="J62" s="30" t="s">
        <v>5</v>
      </c>
      <c r="K62" s="31" t="str">
        <f>IF(A62="","",(VLOOKUP(A62,⑥園児名簿表!J:L,3,0)))</f>
        <v/>
      </c>
      <c r="L62" s="32">
        <v>96</v>
      </c>
      <c r="M62" s="24">
        <f t="shared" si="3"/>
        <v>0</v>
      </c>
      <c r="N62" s="481" t="str">
        <f>IF(B62="","",(VLOOKUP(B62,⑥園児名簿表!J:L,2,0)))</f>
        <v/>
      </c>
      <c r="O62" s="481"/>
      <c r="P62" s="481"/>
      <c r="Q62" s="481"/>
      <c r="R62" s="482"/>
      <c r="S62" s="33" t="s">
        <v>6</v>
      </c>
      <c r="T62" s="30" t="s">
        <v>5</v>
      </c>
      <c r="U62" s="31" t="str">
        <f>IF(B62="","",(VLOOKUP(B62,⑥園児名簿表!J:L,3,0)))</f>
        <v/>
      </c>
    </row>
    <row r="63" spans="1:21" ht="23.45" customHeight="1" x14ac:dyDescent="0.4">
      <c r="A63" s="116"/>
      <c r="B63" s="117"/>
      <c r="D63" s="24">
        <v>72</v>
      </c>
      <c r="E63" s="47">
        <f t="shared" si="2"/>
        <v>0</v>
      </c>
      <c r="F63" s="480" t="str">
        <f>IF(A63="","",(VLOOKUP(A63,⑥園児名簿表!J:L,2,0)))</f>
        <v/>
      </c>
      <c r="G63" s="481"/>
      <c r="H63" s="482"/>
      <c r="I63" s="33" t="s">
        <v>6</v>
      </c>
      <c r="J63" s="30" t="s">
        <v>5</v>
      </c>
      <c r="K63" s="31" t="str">
        <f>IF(A63="","",(VLOOKUP(A63,⑥園児名簿表!J:L,3,0)))</f>
        <v/>
      </c>
      <c r="L63" s="32">
        <v>97</v>
      </c>
      <c r="M63" s="24">
        <f t="shared" si="3"/>
        <v>0</v>
      </c>
      <c r="N63" s="481" t="str">
        <f>IF(B63="","",(VLOOKUP(B63,⑥園児名簿表!J:L,2,0)))</f>
        <v/>
      </c>
      <c r="O63" s="481"/>
      <c r="P63" s="481"/>
      <c r="Q63" s="481"/>
      <c r="R63" s="482"/>
      <c r="S63" s="33" t="s">
        <v>6</v>
      </c>
      <c r="T63" s="30" t="s">
        <v>5</v>
      </c>
      <c r="U63" s="31" t="str">
        <f>IF(B63="","",(VLOOKUP(B63,⑥園児名簿表!J:L,3,0)))</f>
        <v/>
      </c>
    </row>
    <row r="64" spans="1:21" ht="23.45" customHeight="1" x14ac:dyDescent="0.4">
      <c r="A64" s="116"/>
      <c r="B64" s="117"/>
      <c r="D64" s="24">
        <v>73</v>
      </c>
      <c r="E64" s="47">
        <f t="shared" si="2"/>
        <v>0</v>
      </c>
      <c r="F64" s="480" t="str">
        <f>IF(A64="","",(VLOOKUP(A64,⑥園児名簿表!J:L,2,0)))</f>
        <v/>
      </c>
      <c r="G64" s="481"/>
      <c r="H64" s="482"/>
      <c r="I64" s="33" t="s">
        <v>6</v>
      </c>
      <c r="J64" s="30" t="s">
        <v>5</v>
      </c>
      <c r="K64" s="31" t="str">
        <f>IF(A64="","",(VLOOKUP(A64,⑥園児名簿表!J:L,3,0)))</f>
        <v/>
      </c>
      <c r="L64" s="32">
        <v>98</v>
      </c>
      <c r="M64" s="24">
        <f t="shared" si="3"/>
        <v>0</v>
      </c>
      <c r="N64" s="481" t="str">
        <f>IF(B64="","",(VLOOKUP(B64,⑥園児名簿表!J:L,2,0)))</f>
        <v/>
      </c>
      <c r="O64" s="481"/>
      <c r="P64" s="481"/>
      <c r="Q64" s="481"/>
      <c r="R64" s="482"/>
      <c r="S64" s="33" t="s">
        <v>6</v>
      </c>
      <c r="T64" s="30" t="s">
        <v>5</v>
      </c>
      <c r="U64" s="31" t="str">
        <f>IF(B64="","",(VLOOKUP(B64,⑥園児名簿表!J:L,3,0)))</f>
        <v/>
      </c>
    </row>
    <row r="65" spans="1:21" ht="23.45" customHeight="1" x14ac:dyDescent="0.4">
      <c r="A65" s="116"/>
      <c r="B65" s="117"/>
      <c r="D65" s="24">
        <v>74</v>
      </c>
      <c r="E65" s="47">
        <f t="shared" si="2"/>
        <v>0</v>
      </c>
      <c r="F65" s="480" t="str">
        <f>IF(A65="","",(VLOOKUP(A65,⑥園児名簿表!J:L,2,0)))</f>
        <v/>
      </c>
      <c r="G65" s="481"/>
      <c r="H65" s="482"/>
      <c r="I65" s="33" t="s">
        <v>6</v>
      </c>
      <c r="J65" s="30" t="s">
        <v>5</v>
      </c>
      <c r="K65" s="31" t="str">
        <f>IF(A65="","",(VLOOKUP(A65,⑥園児名簿表!J:L,3,0)))</f>
        <v/>
      </c>
      <c r="L65" s="32">
        <v>99</v>
      </c>
      <c r="M65" s="24">
        <f t="shared" si="3"/>
        <v>0</v>
      </c>
      <c r="N65" s="481" t="str">
        <f>IF(B65="","",(VLOOKUP(B65,⑥園児名簿表!J:L,2,0)))</f>
        <v/>
      </c>
      <c r="O65" s="481"/>
      <c r="P65" s="481"/>
      <c r="Q65" s="481"/>
      <c r="R65" s="482"/>
      <c r="S65" s="33" t="s">
        <v>6</v>
      </c>
      <c r="T65" s="30" t="s">
        <v>5</v>
      </c>
      <c r="U65" s="31" t="str">
        <f>IF(B65="","",(VLOOKUP(B65,⑥園児名簿表!J:L,3,0)))</f>
        <v/>
      </c>
    </row>
    <row r="66" spans="1:21" ht="23.45" customHeight="1" x14ac:dyDescent="0.4">
      <c r="A66" s="116"/>
      <c r="B66" s="117"/>
      <c r="D66" s="24">
        <v>75</v>
      </c>
      <c r="E66" s="47">
        <f t="shared" si="2"/>
        <v>0</v>
      </c>
      <c r="F66" s="480" t="str">
        <f>IF(A66="","",(VLOOKUP(A66,⑥園児名簿表!J:L,2,0)))</f>
        <v/>
      </c>
      <c r="G66" s="481"/>
      <c r="H66" s="482"/>
      <c r="I66" s="33" t="s">
        <v>6</v>
      </c>
      <c r="J66" s="30" t="s">
        <v>5</v>
      </c>
      <c r="K66" s="31" t="str">
        <f>IF(A66="","",(VLOOKUP(A66,⑥園児名簿表!J:L,3,0)))</f>
        <v/>
      </c>
      <c r="L66" s="32">
        <v>100</v>
      </c>
      <c r="M66" s="24">
        <f t="shared" si="3"/>
        <v>0</v>
      </c>
      <c r="N66" s="481" t="str">
        <f>IF(B66="","",(VLOOKUP(B66,⑥園児名簿表!J:L,2,0)))</f>
        <v/>
      </c>
      <c r="O66" s="481"/>
      <c r="P66" s="481"/>
      <c r="Q66" s="481"/>
      <c r="R66" s="482"/>
      <c r="S66" s="33" t="s">
        <v>6</v>
      </c>
      <c r="T66" s="30" t="s">
        <v>5</v>
      </c>
      <c r="U66" s="31" t="str">
        <f>IF(B66="","",(VLOOKUP(B66,⑥園児名簿表!J:L,3,0)))</f>
        <v/>
      </c>
    </row>
    <row r="67" spans="1:21" ht="6" customHeight="1" x14ac:dyDescent="0.4"/>
    <row r="68" spans="1:21" ht="27" customHeight="1" x14ac:dyDescent="0.4">
      <c r="D68" s="443" t="s">
        <v>3</v>
      </c>
      <c r="E68" s="444"/>
      <c r="F68" s="444"/>
      <c r="G68" s="444"/>
      <c r="H68" s="445"/>
      <c r="I68" s="443" t="s">
        <v>48</v>
      </c>
      <c r="J68" s="444"/>
      <c r="K68" s="444"/>
      <c r="L68" s="445"/>
      <c r="M68" s="443" t="s">
        <v>49</v>
      </c>
      <c r="N68" s="444"/>
      <c r="O68" s="444"/>
      <c r="P68" s="444"/>
      <c r="Q68" s="445"/>
      <c r="R68" s="605" t="s">
        <v>50</v>
      </c>
      <c r="S68" s="605"/>
      <c r="T68" s="605"/>
      <c r="U68" s="605"/>
    </row>
    <row r="69" spans="1:21" ht="3.75" customHeight="1" thickBot="1" x14ac:dyDescent="0.45">
      <c r="K69" s="584"/>
      <c r="L69" s="584"/>
      <c r="M69" s="16"/>
    </row>
    <row r="70" spans="1:21" ht="15" customHeight="1" x14ac:dyDescent="0.4">
      <c r="D70" s="680" t="s">
        <v>34</v>
      </c>
      <c r="E70" s="680"/>
      <c r="F70" s="681"/>
      <c r="G70" s="681"/>
      <c r="H70" s="681"/>
      <c r="I70" s="681"/>
      <c r="J70" s="681"/>
      <c r="K70" s="682"/>
      <c r="L70" s="504" t="s">
        <v>0</v>
      </c>
      <c r="M70" s="505"/>
      <c r="N70" s="592"/>
      <c r="O70" s="596">
        <f>O34</f>
        <v>0</v>
      </c>
      <c r="P70" s="597"/>
      <c r="Q70" s="597"/>
      <c r="R70" s="597"/>
      <c r="S70" s="597"/>
      <c r="T70" s="597"/>
      <c r="U70" s="684"/>
    </row>
    <row r="71" spans="1:21" ht="15" customHeight="1" thickBot="1" x14ac:dyDescent="0.45">
      <c r="D71" s="681"/>
      <c r="E71" s="681"/>
      <c r="F71" s="681"/>
      <c r="G71" s="681"/>
      <c r="H71" s="681"/>
      <c r="I71" s="681"/>
      <c r="J71" s="681"/>
      <c r="K71" s="682"/>
      <c r="L71" s="506"/>
      <c r="M71" s="507"/>
      <c r="N71" s="683"/>
      <c r="O71" s="685"/>
      <c r="P71" s="686"/>
      <c r="Q71" s="686"/>
      <c r="R71" s="686"/>
      <c r="S71" s="686"/>
      <c r="T71" s="686"/>
      <c r="U71" s="687"/>
    </row>
    <row r="72" spans="1:21" ht="15" customHeight="1" x14ac:dyDescent="0.4">
      <c r="D72" s="41"/>
      <c r="E72" s="41"/>
      <c r="F72" s="41"/>
      <c r="G72" s="41"/>
      <c r="H72" s="41"/>
      <c r="I72" s="41"/>
      <c r="J72" s="41"/>
      <c r="K72" s="41"/>
      <c r="L72" s="154"/>
      <c r="M72" s="154"/>
      <c r="N72" s="154"/>
      <c r="O72" s="120"/>
      <c r="P72" s="120"/>
      <c r="Q72" s="120"/>
      <c r="R72" s="120"/>
      <c r="S72" s="120"/>
      <c r="T72" s="120"/>
      <c r="U72" s="120"/>
    </row>
    <row r="73" spans="1:21" ht="27.75" customHeight="1" x14ac:dyDescent="0.4">
      <c r="D73" s="73" t="s">
        <v>1603</v>
      </c>
      <c r="E73" s="74"/>
      <c r="F73" s="74"/>
      <c r="G73" s="74"/>
      <c r="H73" s="74"/>
      <c r="I73" s="74"/>
      <c r="J73" s="74"/>
      <c r="K73" s="74"/>
      <c r="L73" s="74"/>
      <c r="M73" s="74"/>
      <c r="N73" s="74"/>
      <c r="O73" s="74"/>
      <c r="P73" s="468" t="s">
        <v>71</v>
      </c>
      <c r="Q73" s="468"/>
      <c r="R73" s="677" t="e">
        <f>IF(I74="","",(VLOOKUP(I74,②園番号一覧!A:F,5,0)))</f>
        <v>#N/A</v>
      </c>
      <c r="S73" s="677"/>
      <c r="T73" s="677"/>
      <c r="U73" s="677"/>
    </row>
    <row r="74" spans="1:21" ht="30" customHeight="1" x14ac:dyDescent="0.4">
      <c r="D74" s="443" t="s">
        <v>14</v>
      </c>
      <c r="E74" s="445"/>
      <c r="F74" s="471" t="s">
        <v>26</v>
      </c>
      <c r="G74" s="471"/>
      <c r="H74" s="24" t="s">
        <v>95</v>
      </c>
      <c r="I74" s="678">
        <f>I2</f>
        <v>0</v>
      </c>
      <c r="J74" s="679"/>
      <c r="K74" s="443" t="s">
        <v>17</v>
      </c>
      <c r="L74" s="445"/>
      <c r="M74" s="673"/>
      <c r="N74" s="674"/>
      <c r="O74" s="675"/>
      <c r="P74" s="477" t="s">
        <v>13</v>
      </c>
      <c r="Q74" s="478"/>
      <c r="R74" s="40">
        <f>R2</f>
        <v>0</v>
      </c>
      <c r="S74" s="26" t="s">
        <v>12</v>
      </c>
      <c r="T74" s="27">
        <v>3</v>
      </c>
      <c r="U74" s="28" t="s">
        <v>11</v>
      </c>
    </row>
    <row r="75" spans="1:21" ht="30" customHeight="1" x14ac:dyDescent="0.4">
      <c r="D75" s="443" t="s">
        <v>10</v>
      </c>
      <c r="E75" s="445"/>
      <c r="F75" s="479" t="e">
        <f>IF(I74="","",(VLOOKUP(I74,②園番号一覧!A:C,3,0)))</f>
        <v>#N/A</v>
      </c>
      <c r="G75" s="479"/>
      <c r="H75" s="24" t="s">
        <v>628</v>
      </c>
      <c r="I75" s="480" t="e">
        <f>IF(I74="","",(VLOOKUP(I74,②園番号一覧!A:B,2,0)))</f>
        <v>#N/A</v>
      </c>
      <c r="J75" s="481"/>
      <c r="K75" s="481"/>
      <c r="L75" s="481"/>
      <c r="M75" s="481"/>
      <c r="N75" s="481"/>
      <c r="O75" s="482"/>
      <c r="P75" s="483" t="s">
        <v>9</v>
      </c>
      <c r="Q75" s="483"/>
      <c r="R75" s="676"/>
      <c r="S75" s="676"/>
      <c r="T75" s="676"/>
      <c r="U75" s="676"/>
    </row>
    <row r="76" spans="1:21" ht="3.75" customHeight="1" x14ac:dyDescent="0.4">
      <c r="D76" s="36"/>
      <c r="E76" s="36"/>
      <c r="F76" s="36"/>
      <c r="G76" s="36"/>
      <c r="H76" s="37"/>
      <c r="I76" s="37"/>
      <c r="J76" s="37"/>
      <c r="K76" s="37"/>
      <c r="L76" s="37"/>
      <c r="M76" s="34"/>
      <c r="N76" s="38"/>
      <c r="O76" s="16"/>
      <c r="P76" s="16"/>
      <c r="Q76" s="39"/>
      <c r="R76" s="39"/>
      <c r="S76" s="39"/>
      <c r="T76" s="39"/>
      <c r="U76" s="39"/>
    </row>
    <row r="77" spans="1:21" ht="22.9" customHeight="1" x14ac:dyDescent="0.4">
      <c r="A77" s="115" t="s">
        <v>1534</v>
      </c>
      <c r="B77" s="115" t="s">
        <v>1534</v>
      </c>
      <c r="D77" s="29" t="s">
        <v>47</v>
      </c>
      <c r="E77" s="49" t="s">
        <v>1534</v>
      </c>
      <c r="F77" s="443" t="s">
        <v>8</v>
      </c>
      <c r="G77" s="444"/>
      <c r="H77" s="445"/>
      <c r="I77" s="443" t="s">
        <v>7</v>
      </c>
      <c r="J77" s="444"/>
      <c r="K77" s="609"/>
      <c r="L77" s="29" t="s">
        <v>47</v>
      </c>
      <c r="M77" s="50" t="s">
        <v>1534</v>
      </c>
      <c r="N77" s="444" t="s">
        <v>8</v>
      </c>
      <c r="O77" s="444"/>
      <c r="P77" s="444"/>
      <c r="Q77" s="444"/>
      <c r="R77" s="445"/>
      <c r="S77" s="443" t="s">
        <v>7</v>
      </c>
      <c r="T77" s="444"/>
      <c r="U77" s="445"/>
    </row>
    <row r="78" spans="1:21" ht="23.45" customHeight="1" x14ac:dyDescent="0.4">
      <c r="A78" s="116"/>
      <c r="B78" s="117"/>
      <c r="D78" s="24">
        <v>101</v>
      </c>
      <c r="E78" s="47">
        <f t="shared" ref="E78:E102" si="4">A78</f>
        <v>0</v>
      </c>
      <c r="F78" s="480" t="str">
        <f>IF(A78="","",(VLOOKUP(A78,⑥園児名簿表!J:L,2,0)))</f>
        <v/>
      </c>
      <c r="G78" s="481"/>
      <c r="H78" s="482"/>
      <c r="I78" s="33" t="s">
        <v>6</v>
      </c>
      <c r="J78" s="30" t="s">
        <v>5</v>
      </c>
      <c r="K78" s="31" t="str">
        <f>IF(A78="","",(VLOOKUP(A78,⑥園児名簿表!J:L,3,0)))</f>
        <v/>
      </c>
      <c r="L78" s="32">
        <v>126</v>
      </c>
      <c r="M78" s="24">
        <f>B78</f>
        <v>0</v>
      </c>
      <c r="N78" s="481" t="str">
        <f>IF(B78="","",(VLOOKUP(B78,⑥園児名簿表!J:L,2,0)))</f>
        <v/>
      </c>
      <c r="O78" s="481"/>
      <c r="P78" s="481"/>
      <c r="Q78" s="481"/>
      <c r="R78" s="482"/>
      <c r="S78" s="33" t="s">
        <v>6</v>
      </c>
      <c r="T78" s="30" t="s">
        <v>5</v>
      </c>
      <c r="U78" s="31" t="str">
        <f>IF(B78="","",(VLOOKUP(B78,⑥園児名簿表!J:L,3,0)))</f>
        <v/>
      </c>
    </row>
    <row r="79" spans="1:21" ht="23.45" customHeight="1" x14ac:dyDescent="0.4">
      <c r="A79" s="116"/>
      <c r="B79" s="117"/>
      <c r="D79" s="24">
        <v>102</v>
      </c>
      <c r="E79" s="47">
        <f t="shared" si="4"/>
        <v>0</v>
      </c>
      <c r="F79" s="480" t="str">
        <f>IF(A79="","",(VLOOKUP(A79,⑥園児名簿表!J:L,2,0)))</f>
        <v/>
      </c>
      <c r="G79" s="481"/>
      <c r="H79" s="482"/>
      <c r="I79" s="33" t="s">
        <v>6</v>
      </c>
      <c r="J79" s="30" t="s">
        <v>5</v>
      </c>
      <c r="K79" s="31" t="str">
        <f>IF(A79="","",(VLOOKUP(A79,⑥園児名簿表!J:L,3,0)))</f>
        <v/>
      </c>
      <c r="L79" s="32">
        <v>127</v>
      </c>
      <c r="M79" s="24">
        <f t="shared" ref="M79:M103" si="5">B79</f>
        <v>0</v>
      </c>
      <c r="N79" s="481" t="str">
        <f>IF(B79="","",(VLOOKUP(B79,⑥園児名簿表!J:L,2,0)))</f>
        <v/>
      </c>
      <c r="O79" s="481"/>
      <c r="P79" s="481"/>
      <c r="Q79" s="481"/>
      <c r="R79" s="482"/>
      <c r="S79" s="33" t="s">
        <v>6</v>
      </c>
      <c r="T79" s="30" t="s">
        <v>5</v>
      </c>
      <c r="U79" s="31" t="str">
        <f>IF(B79="","",(VLOOKUP(B79,⑥園児名簿表!J:L,3,0)))</f>
        <v/>
      </c>
    </row>
    <row r="80" spans="1:21" ht="23.45" customHeight="1" x14ac:dyDescent="0.4">
      <c r="A80" s="116"/>
      <c r="B80" s="117"/>
      <c r="D80" s="24">
        <v>103</v>
      </c>
      <c r="E80" s="47">
        <f t="shared" si="4"/>
        <v>0</v>
      </c>
      <c r="F80" s="480" t="str">
        <f>IF(A80="","",(VLOOKUP(A80,⑥園児名簿表!J:L,2,0)))</f>
        <v/>
      </c>
      <c r="G80" s="481"/>
      <c r="H80" s="482"/>
      <c r="I80" s="33" t="s">
        <v>6</v>
      </c>
      <c r="J80" s="30" t="s">
        <v>5</v>
      </c>
      <c r="K80" s="31" t="str">
        <f>IF(A80="","",(VLOOKUP(A80,⑥園児名簿表!J:L,3,0)))</f>
        <v/>
      </c>
      <c r="L80" s="32">
        <v>128</v>
      </c>
      <c r="M80" s="24">
        <f t="shared" si="5"/>
        <v>0</v>
      </c>
      <c r="N80" s="481" t="str">
        <f>IF(B80="","",(VLOOKUP(B80,⑥園児名簿表!J:L,2,0)))</f>
        <v/>
      </c>
      <c r="O80" s="481"/>
      <c r="P80" s="481"/>
      <c r="Q80" s="481"/>
      <c r="R80" s="482"/>
      <c r="S80" s="33" t="s">
        <v>6</v>
      </c>
      <c r="T80" s="30" t="s">
        <v>5</v>
      </c>
      <c r="U80" s="31" t="str">
        <f>IF(B80="","",(VLOOKUP(B80,⑥園児名簿表!J:L,3,0)))</f>
        <v/>
      </c>
    </row>
    <row r="81" spans="1:21" ht="23.45" customHeight="1" x14ac:dyDescent="0.4">
      <c r="A81" s="116"/>
      <c r="B81" s="117"/>
      <c r="D81" s="24">
        <v>104</v>
      </c>
      <c r="E81" s="47">
        <f t="shared" si="4"/>
        <v>0</v>
      </c>
      <c r="F81" s="480" t="str">
        <f>IF(A81="","",(VLOOKUP(A81,⑥園児名簿表!J:L,2,0)))</f>
        <v/>
      </c>
      <c r="G81" s="481"/>
      <c r="H81" s="482"/>
      <c r="I81" s="33" t="s">
        <v>6</v>
      </c>
      <c r="J81" s="30" t="s">
        <v>5</v>
      </c>
      <c r="K81" s="31" t="str">
        <f>IF(A81="","",(VLOOKUP(A81,⑥園児名簿表!J:L,3,0)))</f>
        <v/>
      </c>
      <c r="L81" s="32">
        <v>129</v>
      </c>
      <c r="M81" s="24">
        <f t="shared" si="5"/>
        <v>0</v>
      </c>
      <c r="N81" s="481" t="str">
        <f>IF(B81="","",(VLOOKUP(B81,⑥園児名簿表!J:L,2,0)))</f>
        <v/>
      </c>
      <c r="O81" s="481"/>
      <c r="P81" s="481"/>
      <c r="Q81" s="481"/>
      <c r="R81" s="482"/>
      <c r="S81" s="33" t="s">
        <v>6</v>
      </c>
      <c r="T81" s="30" t="s">
        <v>5</v>
      </c>
      <c r="U81" s="31" t="str">
        <f>IF(B81="","",(VLOOKUP(B81,⑥園児名簿表!J:L,3,0)))</f>
        <v/>
      </c>
    </row>
    <row r="82" spans="1:21" ht="23.45" customHeight="1" x14ac:dyDescent="0.4">
      <c r="A82" s="116"/>
      <c r="B82" s="117"/>
      <c r="D82" s="24">
        <v>105</v>
      </c>
      <c r="E82" s="47">
        <f t="shared" si="4"/>
        <v>0</v>
      </c>
      <c r="F82" s="480" t="str">
        <f>IF(A82="","",(VLOOKUP(A82,⑥園児名簿表!J:L,2,0)))</f>
        <v/>
      </c>
      <c r="G82" s="481"/>
      <c r="H82" s="482"/>
      <c r="I82" s="33" t="s">
        <v>6</v>
      </c>
      <c r="J82" s="30" t="s">
        <v>5</v>
      </c>
      <c r="K82" s="31" t="str">
        <f>IF(A82="","",(VLOOKUP(A82,⑥園児名簿表!J:L,3,0)))</f>
        <v/>
      </c>
      <c r="L82" s="32">
        <v>130</v>
      </c>
      <c r="M82" s="24">
        <f t="shared" si="5"/>
        <v>0</v>
      </c>
      <c r="N82" s="481" t="str">
        <f>IF(B82="","",(VLOOKUP(B82,⑥園児名簿表!J:L,2,0)))</f>
        <v/>
      </c>
      <c r="O82" s="481"/>
      <c r="P82" s="481"/>
      <c r="Q82" s="481"/>
      <c r="R82" s="482"/>
      <c r="S82" s="33" t="s">
        <v>6</v>
      </c>
      <c r="T82" s="30" t="s">
        <v>5</v>
      </c>
      <c r="U82" s="31" t="str">
        <f>IF(B82="","",(VLOOKUP(B82,⑥園児名簿表!J:L,3,0)))</f>
        <v/>
      </c>
    </row>
    <row r="83" spans="1:21" ht="23.45" customHeight="1" x14ac:dyDescent="0.4">
      <c r="A83" s="116"/>
      <c r="B83" s="117"/>
      <c r="D83" s="24">
        <v>106</v>
      </c>
      <c r="E83" s="47">
        <f t="shared" si="4"/>
        <v>0</v>
      </c>
      <c r="F83" s="480" t="str">
        <f>IF(A83="","",(VLOOKUP(A83,⑥園児名簿表!J:L,2,0)))</f>
        <v/>
      </c>
      <c r="G83" s="481"/>
      <c r="H83" s="482"/>
      <c r="I83" s="33" t="s">
        <v>6</v>
      </c>
      <c r="J83" s="30" t="s">
        <v>5</v>
      </c>
      <c r="K83" s="31" t="str">
        <f>IF(A83="","",(VLOOKUP(A83,⑥園児名簿表!J:L,3,0)))</f>
        <v/>
      </c>
      <c r="L83" s="32">
        <v>131</v>
      </c>
      <c r="M83" s="24">
        <f t="shared" si="5"/>
        <v>0</v>
      </c>
      <c r="N83" s="481" t="str">
        <f>IF(B83="","",(VLOOKUP(B83,⑥園児名簿表!J:L,2,0)))</f>
        <v/>
      </c>
      <c r="O83" s="481"/>
      <c r="P83" s="481"/>
      <c r="Q83" s="481"/>
      <c r="R83" s="482"/>
      <c r="S83" s="33" t="s">
        <v>6</v>
      </c>
      <c r="T83" s="30" t="s">
        <v>5</v>
      </c>
      <c r="U83" s="31" t="str">
        <f>IF(B83="","",(VLOOKUP(B83,⑥園児名簿表!J:L,3,0)))</f>
        <v/>
      </c>
    </row>
    <row r="84" spans="1:21" ht="23.45" customHeight="1" x14ac:dyDescent="0.4">
      <c r="A84" s="116"/>
      <c r="B84" s="117"/>
      <c r="D84" s="24">
        <v>107</v>
      </c>
      <c r="E84" s="47">
        <f t="shared" si="4"/>
        <v>0</v>
      </c>
      <c r="F84" s="480" t="str">
        <f>IF(A84="","",(VLOOKUP(A84,⑥園児名簿表!J:L,2,0)))</f>
        <v/>
      </c>
      <c r="G84" s="481"/>
      <c r="H84" s="482"/>
      <c r="I84" s="33" t="s">
        <v>6</v>
      </c>
      <c r="J84" s="30" t="s">
        <v>5</v>
      </c>
      <c r="K84" s="31" t="str">
        <f>IF(A84="","",(VLOOKUP(A84,⑥園児名簿表!J:L,3,0)))</f>
        <v/>
      </c>
      <c r="L84" s="32">
        <v>132</v>
      </c>
      <c r="M84" s="24">
        <f t="shared" si="5"/>
        <v>0</v>
      </c>
      <c r="N84" s="481" t="str">
        <f>IF(B84="","",(VLOOKUP(B84,⑥園児名簿表!J:L,2,0)))</f>
        <v/>
      </c>
      <c r="O84" s="481"/>
      <c r="P84" s="481"/>
      <c r="Q84" s="481"/>
      <c r="R84" s="482"/>
      <c r="S84" s="33" t="s">
        <v>6</v>
      </c>
      <c r="T84" s="30" t="s">
        <v>5</v>
      </c>
      <c r="U84" s="31" t="str">
        <f>IF(B84="","",(VLOOKUP(B84,⑥園児名簿表!J:L,3,0)))</f>
        <v/>
      </c>
    </row>
    <row r="85" spans="1:21" ht="23.45" customHeight="1" x14ac:dyDescent="0.4">
      <c r="A85" s="116"/>
      <c r="B85" s="117"/>
      <c r="D85" s="24">
        <v>108</v>
      </c>
      <c r="E85" s="47">
        <f t="shared" si="4"/>
        <v>0</v>
      </c>
      <c r="F85" s="480" t="str">
        <f>IF(A85="","",(VLOOKUP(A85,⑥園児名簿表!J:L,2,0)))</f>
        <v/>
      </c>
      <c r="G85" s="481"/>
      <c r="H85" s="482"/>
      <c r="I85" s="33" t="s">
        <v>6</v>
      </c>
      <c r="J85" s="30" t="s">
        <v>5</v>
      </c>
      <c r="K85" s="31" t="str">
        <f>IF(A85="","",(VLOOKUP(A85,⑥園児名簿表!J:L,3,0)))</f>
        <v/>
      </c>
      <c r="L85" s="32">
        <v>133</v>
      </c>
      <c r="M85" s="24">
        <f t="shared" si="5"/>
        <v>0</v>
      </c>
      <c r="N85" s="481" t="str">
        <f>IF(B85="","",(VLOOKUP(B85,⑥園児名簿表!J:L,2,0)))</f>
        <v/>
      </c>
      <c r="O85" s="481"/>
      <c r="P85" s="481"/>
      <c r="Q85" s="481"/>
      <c r="R85" s="482"/>
      <c r="S85" s="33" t="s">
        <v>6</v>
      </c>
      <c r="T85" s="30" t="s">
        <v>5</v>
      </c>
      <c r="U85" s="31" t="str">
        <f>IF(B85="","",(VLOOKUP(B85,⑥園児名簿表!J:L,3,0)))</f>
        <v/>
      </c>
    </row>
    <row r="86" spans="1:21" ht="23.45" customHeight="1" x14ac:dyDescent="0.4">
      <c r="A86" s="116"/>
      <c r="B86" s="117"/>
      <c r="D86" s="24">
        <v>109</v>
      </c>
      <c r="E86" s="47">
        <f t="shared" si="4"/>
        <v>0</v>
      </c>
      <c r="F86" s="480" t="str">
        <f>IF(A86="","",(VLOOKUP(A86,⑥園児名簿表!J:L,2,0)))</f>
        <v/>
      </c>
      <c r="G86" s="481"/>
      <c r="H86" s="482"/>
      <c r="I86" s="33" t="s">
        <v>6</v>
      </c>
      <c r="J86" s="30" t="s">
        <v>5</v>
      </c>
      <c r="K86" s="31" t="str">
        <f>IF(A86="","",(VLOOKUP(A86,⑥園児名簿表!J:L,3,0)))</f>
        <v/>
      </c>
      <c r="L86" s="32">
        <v>134</v>
      </c>
      <c r="M86" s="24">
        <f t="shared" si="5"/>
        <v>0</v>
      </c>
      <c r="N86" s="481" t="str">
        <f>IF(B86="","",(VLOOKUP(B86,⑥園児名簿表!J:L,2,0)))</f>
        <v/>
      </c>
      <c r="O86" s="481"/>
      <c r="P86" s="481"/>
      <c r="Q86" s="481"/>
      <c r="R86" s="482"/>
      <c r="S86" s="33" t="s">
        <v>6</v>
      </c>
      <c r="T86" s="30" t="s">
        <v>5</v>
      </c>
      <c r="U86" s="31" t="str">
        <f>IF(B86="","",(VLOOKUP(B86,⑥園児名簿表!J:L,3,0)))</f>
        <v/>
      </c>
    </row>
    <row r="87" spans="1:21" ht="23.45" customHeight="1" x14ac:dyDescent="0.4">
      <c r="A87" s="116"/>
      <c r="B87" s="117"/>
      <c r="D87" s="24">
        <v>110</v>
      </c>
      <c r="E87" s="47">
        <f t="shared" si="4"/>
        <v>0</v>
      </c>
      <c r="F87" s="480" t="str">
        <f>IF(A87="","",(VLOOKUP(A87,⑥園児名簿表!J:L,2,0)))</f>
        <v/>
      </c>
      <c r="G87" s="481"/>
      <c r="H87" s="482"/>
      <c r="I87" s="33" t="s">
        <v>6</v>
      </c>
      <c r="J87" s="30" t="s">
        <v>5</v>
      </c>
      <c r="K87" s="31" t="str">
        <f>IF(A87="","",(VLOOKUP(A87,⑥園児名簿表!J:L,3,0)))</f>
        <v/>
      </c>
      <c r="L87" s="32">
        <v>135</v>
      </c>
      <c r="M87" s="24">
        <f t="shared" si="5"/>
        <v>0</v>
      </c>
      <c r="N87" s="481" t="str">
        <f>IF(B87="","",(VLOOKUP(B87,⑥園児名簿表!J:L,2,0)))</f>
        <v/>
      </c>
      <c r="O87" s="481"/>
      <c r="P87" s="481"/>
      <c r="Q87" s="481"/>
      <c r="R87" s="482"/>
      <c r="S87" s="33" t="s">
        <v>6</v>
      </c>
      <c r="T87" s="30" t="s">
        <v>5</v>
      </c>
      <c r="U87" s="31" t="str">
        <f>IF(B87="","",(VLOOKUP(B87,⑥園児名簿表!J:L,3,0)))</f>
        <v/>
      </c>
    </row>
    <row r="88" spans="1:21" ht="23.45" customHeight="1" x14ac:dyDescent="0.4">
      <c r="A88" s="116"/>
      <c r="B88" s="117"/>
      <c r="D88" s="24">
        <v>111</v>
      </c>
      <c r="E88" s="47">
        <f t="shared" si="4"/>
        <v>0</v>
      </c>
      <c r="F88" s="480" t="str">
        <f>IF(A88="","",(VLOOKUP(A88,⑥園児名簿表!J:L,2,0)))</f>
        <v/>
      </c>
      <c r="G88" s="481"/>
      <c r="H88" s="482"/>
      <c r="I88" s="33" t="s">
        <v>6</v>
      </c>
      <c r="J88" s="30" t="s">
        <v>5</v>
      </c>
      <c r="K88" s="31" t="str">
        <f>IF(A88="","",(VLOOKUP(A88,⑥園児名簿表!J:L,3,0)))</f>
        <v/>
      </c>
      <c r="L88" s="32">
        <v>136</v>
      </c>
      <c r="M88" s="24">
        <f t="shared" si="5"/>
        <v>0</v>
      </c>
      <c r="N88" s="481" t="str">
        <f>IF(B88="","",(VLOOKUP(B88,⑥園児名簿表!J:L,2,0)))</f>
        <v/>
      </c>
      <c r="O88" s="481"/>
      <c r="P88" s="481"/>
      <c r="Q88" s="481"/>
      <c r="R88" s="482"/>
      <c r="S88" s="33" t="s">
        <v>6</v>
      </c>
      <c r="T88" s="30" t="s">
        <v>5</v>
      </c>
      <c r="U88" s="31" t="str">
        <f>IF(B88="","",(VLOOKUP(B88,⑥園児名簿表!J:L,3,0)))</f>
        <v/>
      </c>
    </row>
    <row r="89" spans="1:21" ht="23.45" customHeight="1" x14ac:dyDescent="0.4">
      <c r="A89" s="116"/>
      <c r="B89" s="117"/>
      <c r="D89" s="24">
        <v>112</v>
      </c>
      <c r="E89" s="47">
        <f t="shared" si="4"/>
        <v>0</v>
      </c>
      <c r="F89" s="480" t="str">
        <f>IF(A89="","",(VLOOKUP(A89,⑥園児名簿表!J:L,2,0)))</f>
        <v/>
      </c>
      <c r="G89" s="481"/>
      <c r="H89" s="482"/>
      <c r="I89" s="33" t="s">
        <v>6</v>
      </c>
      <c r="J89" s="30" t="s">
        <v>5</v>
      </c>
      <c r="K89" s="31" t="str">
        <f>IF(A89="","",(VLOOKUP(A89,⑥園児名簿表!J:L,3,0)))</f>
        <v/>
      </c>
      <c r="L89" s="32">
        <v>137</v>
      </c>
      <c r="M89" s="24">
        <f t="shared" si="5"/>
        <v>0</v>
      </c>
      <c r="N89" s="481" t="str">
        <f>IF(B89="","",(VLOOKUP(B89,⑥園児名簿表!J:L,2,0)))</f>
        <v/>
      </c>
      <c r="O89" s="481"/>
      <c r="P89" s="481"/>
      <c r="Q89" s="481"/>
      <c r="R89" s="482"/>
      <c r="S89" s="33" t="s">
        <v>6</v>
      </c>
      <c r="T89" s="30" t="s">
        <v>5</v>
      </c>
      <c r="U89" s="31" t="str">
        <f>IF(B89="","",(VLOOKUP(B89,⑥園児名簿表!J:L,3,0)))</f>
        <v/>
      </c>
    </row>
    <row r="90" spans="1:21" ht="23.45" customHeight="1" x14ac:dyDescent="0.4">
      <c r="A90" s="116"/>
      <c r="B90" s="117"/>
      <c r="D90" s="24">
        <v>113</v>
      </c>
      <c r="E90" s="47">
        <f t="shared" si="4"/>
        <v>0</v>
      </c>
      <c r="F90" s="480" t="str">
        <f>IF(A90="","",(VLOOKUP(A90,⑥園児名簿表!J:L,2,0)))</f>
        <v/>
      </c>
      <c r="G90" s="481"/>
      <c r="H90" s="482"/>
      <c r="I90" s="33" t="s">
        <v>6</v>
      </c>
      <c r="J90" s="30" t="s">
        <v>5</v>
      </c>
      <c r="K90" s="31" t="str">
        <f>IF(A90="","",(VLOOKUP(A90,⑥園児名簿表!J:L,3,0)))</f>
        <v/>
      </c>
      <c r="L90" s="32">
        <v>138</v>
      </c>
      <c r="M90" s="24">
        <f t="shared" si="5"/>
        <v>0</v>
      </c>
      <c r="N90" s="481" t="str">
        <f>IF(B90="","",(VLOOKUP(B90,⑥園児名簿表!J:L,2,0)))</f>
        <v/>
      </c>
      <c r="O90" s="481"/>
      <c r="P90" s="481"/>
      <c r="Q90" s="481"/>
      <c r="R90" s="482"/>
      <c r="S90" s="33" t="s">
        <v>6</v>
      </c>
      <c r="T90" s="30" t="s">
        <v>5</v>
      </c>
      <c r="U90" s="31" t="str">
        <f>IF(B90="","",(VLOOKUP(B90,⑥園児名簿表!J:L,3,0)))</f>
        <v/>
      </c>
    </row>
    <row r="91" spans="1:21" ht="23.45" customHeight="1" x14ac:dyDescent="0.4">
      <c r="A91" s="116"/>
      <c r="B91" s="117"/>
      <c r="D91" s="24">
        <v>114</v>
      </c>
      <c r="E91" s="47">
        <f t="shared" si="4"/>
        <v>0</v>
      </c>
      <c r="F91" s="480" t="str">
        <f>IF(A91="","",(VLOOKUP(A91,⑥園児名簿表!J:L,2,0)))</f>
        <v/>
      </c>
      <c r="G91" s="481"/>
      <c r="H91" s="482"/>
      <c r="I91" s="33" t="s">
        <v>6</v>
      </c>
      <c r="J91" s="30" t="s">
        <v>5</v>
      </c>
      <c r="K91" s="31" t="str">
        <f>IF(A91="","",(VLOOKUP(A91,⑥園児名簿表!J:L,3,0)))</f>
        <v/>
      </c>
      <c r="L91" s="32">
        <v>139</v>
      </c>
      <c r="M91" s="24">
        <f t="shared" si="5"/>
        <v>0</v>
      </c>
      <c r="N91" s="481" t="str">
        <f>IF(B91="","",(VLOOKUP(B91,⑥園児名簿表!J:L,2,0)))</f>
        <v/>
      </c>
      <c r="O91" s="481"/>
      <c r="P91" s="481"/>
      <c r="Q91" s="481"/>
      <c r="R91" s="482"/>
      <c r="S91" s="33" t="s">
        <v>6</v>
      </c>
      <c r="T91" s="30" t="s">
        <v>5</v>
      </c>
      <c r="U91" s="31" t="str">
        <f>IF(B91="","",(VLOOKUP(B91,⑥園児名簿表!J:L,3,0)))</f>
        <v/>
      </c>
    </row>
    <row r="92" spans="1:21" ht="23.45" customHeight="1" x14ac:dyDescent="0.4">
      <c r="A92" s="116"/>
      <c r="B92" s="117"/>
      <c r="D92" s="24">
        <v>115</v>
      </c>
      <c r="E92" s="47">
        <f t="shared" si="4"/>
        <v>0</v>
      </c>
      <c r="F92" s="480" t="str">
        <f>IF(A92="","",(VLOOKUP(A92,⑥園児名簿表!J:L,2,0)))</f>
        <v/>
      </c>
      <c r="G92" s="481"/>
      <c r="H92" s="482"/>
      <c r="I92" s="33" t="s">
        <v>6</v>
      </c>
      <c r="J92" s="30" t="s">
        <v>5</v>
      </c>
      <c r="K92" s="31" t="str">
        <f>IF(A92="","",(VLOOKUP(A92,⑥園児名簿表!J:L,3,0)))</f>
        <v/>
      </c>
      <c r="L92" s="32">
        <v>140</v>
      </c>
      <c r="M92" s="24">
        <f t="shared" si="5"/>
        <v>0</v>
      </c>
      <c r="N92" s="481" t="str">
        <f>IF(B92="","",(VLOOKUP(B92,⑥園児名簿表!J:L,2,0)))</f>
        <v/>
      </c>
      <c r="O92" s="481"/>
      <c r="P92" s="481"/>
      <c r="Q92" s="481"/>
      <c r="R92" s="482"/>
      <c r="S92" s="33" t="s">
        <v>6</v>
      </c>
      <c r="T92" s="30" t="s">
        <v>5</v>
      </c>
      <c r="U92" s="31" t="str">
        <f>IF(B92="","",(VLOOKUP(B92,⑥園児名簿表!J:L,3,0)))</f>
        <v/>
      </c>
    </row>
    <row r="93" spans="1:21" ht="23.45" customHeight="1" x14ac:dyDescent="0.4">
      <c r="A93" s="116"/>
      <c r="B93" s="117"/>
      <c r="D93" s="24">
        <v>116</v>
      </c>
      <c r="E93" s="47">
        <f t="shared" si="4"/>
        <v>0</v>
      </c>
      <c r="F93" s="480" t="str">
        <f>IF(A93="","",(VLOOKUP(A93,⑥園児名簿表!J:L,2,0)))</f>
        <v/>
      </c>
      <c r="G93" s="481"/>
      <c r="H93" s="482"/>
      <c r="I93" s="33" t="s">
        <v>6</v>
      </c>
      <c r="J93" s="30" t="s">
        <v>5</v>
      </c>
      <c r="K93" s="31" t="str">
        <f>IF(A93="","",(VLOOKUP(A93,⑥園児名簿表!J:L,3,0)))</f>
        <v/>
      </c>
      <c r="L93" s="32">
        <v>141</v>
      </c>
      <c r="M93" s="24">
        <f t="shared" si="5"/>
        <v>0</v>
      </c>
      <c r="N93" s="481" t="str">
        <f>IF(B93="","",(VLOOKUP(B93,⑥園児名簿表!J:L,2,0)))</f>
        <v/>
      </c>
      <c r="O93" s="481"/>
      <c r="P93" s="481"/>
      <c r="Q93" s="481"/>
      <c r="R93" s="482"/>
      <c r="S93" s="33" t="s">
        <v>6</v>
      </c>
      <c r="T93" s="30" t="s">
        <v>5</v>
      </c>
      <c r="U93" s="31" t="str">
        <f>IF(B93="","",(VLOOKUP(B93,⑥園児名簿表!J:L,3,0)))</f>
        <v/>
      </c>
    </row>
    <row r="94" spans="1:21" ht="23.45" customHeight="1" x14ac:dyDescent="0.4">
      <c r="A94" s="116"/>
      <c r="B94" s="117"/>
      <c r="D94" s="24">
        <v>117</v>
      </c>
      <c r="E94" s="47">
        <f t="shared" si="4"/>
        <v>0</v>
      </c>
      <c r="F94" s="480" t="str">
        <f>IF(A94="","",(VLOOKUP(A94,⑥園児名簿表!J:L,2,0)))</f>
        <v/>
      </c>
      <c r="G94" s="481"/>
      <c r="H94" s="482"/>
      <c r="I94" s="33" t="s">
        <v>6</v>
      </c>
      <c r="J94" s="30" t="s">
        <v>5</v>
      </c>
      <c r="K94" s="31" t="str">
        <f>IF(A94="","",(VLOOKUP(A94,⑥園児名簿表!J:L,3,0)))</f>
        <v/>
      </c>
      <c r="L94" s="32">
        <v>142</v>
      </c>
      <c r="M94" s="24">
        <f t="shared" si="5"/>
        <v>0</v>
      </c>
      <c r="N94" s="481" t="str">
        <f>IF(B94="","",(VLOOKUP(B94,⑥園児名簿表!J:L,2,0)))</f>
        <v/>
      </c>
      <c r="O94" s="481"/>
      <c r="P94" s="481"/>
      <c r="Q94" s="481"/>
      <c r="R94" s="482"/>
      <c r="S94" s="33" t="s">
        <v>6</v>
      </c>
      <c r="T94" s="30" t="s">
        <v>5</v>
      </c>
      <c r="U94" s="31" t="str">
        <f>IF(B94="","",(VLOOKUP(B94,⑥園児名簿表!J:L,3,0)))</f>
        <v/>
      </c>
    </row>
    <row r="95" spans="1:21" ht="23.45" customHeight="1" x14ac:dyDescent="0.4">
      <c r="A95" s="116"/>
      <c r="B95" s="117"/>
      <c r="D95" s="24">
        <v>118</v>
      </c>
      <c r="E95" s="47">
        <f t="shared" si="4"/>
        <v>0</v>
      </c>
      <c r="F95" s="480" t="str">
        <f>IF(A95="","",(VLOOKUP(A95,⑥園児名簿表!J:L,2,0)))</f>
        <v/>
      </c>
      <c r="G95" s="481"/>
      <c r="H95" s="482"/>
      <c r="I95" s="33" t="s">
        <v>6</v>
      </c>
      <c r="J95" s="30" t="s">
        <v>5</v>
      </c>
      <c r="K95" s="31" t="str">
        <f>IF(A95="","",(VLOOKUP(A95,⑥園児名簿表!J:L,3,0)))</f>
        <v/>
      </c>
      <c r="L95" s="32">
        <v>143</v>
      </c>
      <c r="M95" s="24">
        <f t="shared" si="5"/>
        <v>0</v>
      </c>
      <c r="N95" s="481" t="str">
        <f>IF(B95="","",(VLOOKUP(B95,⑥園児名簿表!J:L,2,0)))</f>
        <v/>
      </c>
      <c r="O95" s="481"/>
      <c r="P95" s="481"/>
      <c r="Q95" s="481"/>
      <c r="R95" s="482"/>
      <c r="S95" s="33" t="s">
        <v>6</v>
      </c>
      <c r="T95" s="30" t="s">
        <v>5</v>
      </c>
      <c r="U95" s="31" t="str">
        <f>IF(B95="","",(VLOOKUP(B95,⑥園児名簿表!J:L,3,0)))</f>
        <v/>
      </c>
    </row>
    <row r="96" spans="1:21" ht="23.45" customHeight="1" x14ac:dyDescent="0.4">
      <c r="A96" s="116"/>
      <c r="B96" s="117"/>
      <c r="D96" s="24">
        <v>119</v>
      </c>
      <c r="E96" s="47">
        <f t="shared" si="4"/>
        <v>0</v>
      </c>
      <c r="F96" s="480" t="str">
        <f>IF(A96="","",(VLOOKUP(A96,⑥園児名簿表!J:L,2,0)))</f>
        <v/>
      </c>
      <c r="G96" s="481"/>
      <c r="H96" s="482"/>
      <c r="I96" s="33" t="s">
        <v>6</v>
      </c>
      <c r="J96" s="30" t="s">
        <v>5</v>
      </c>
      <c r="K96" s="31" t="str">
        <f>IF(A96="","",(VLOOKUP(A96,⑥園児名簿表!J:L,3,0)))</f>
        <v/>
      </c>
      <c r="L96" s="32">
        <v>144</v>
      </c>
      <c r="M96" s="24">
        <f t="shared" si="5"/>
        <v>0</v>
      </c>
      <c r="N96" s="481" t="str">
        <f>IF(B96="","",(VLOOKUP(B96,⑥園児名簿表!J:L,2,0)))</f>
        <v/>
      </c>
      <c r="O96" s="481"/>
      <c r="P96" s="481"/>
      <c r="Q96" s="481"/>
      <c r="R96" s="482"/>
      <c r="S96" s="33" t="s">
        <v>6</v>
      </c>
      <c r="T96" s="30" t="s">
        <v>5</v>
      </c>
      <c r="U96" s="31" t="str">
        <f>IF(B96="","",(VLOOKUP(B96,⑥園児名簿表!J:L,3,0)))</f>
        <v/>
      </c>
    </row>
    <row r="97" spans="1:21" ht="23.45" customHeight="1" x14ac:dyDescent="0.4">
      <c r="A97" s="116"/>
      <c r="B97" s="117"/>
      <c r="D97" s="24">
        <v>120</v>
      </c>
      <c r="E97" s="47">
        <f t="shared" si="4"/>
        <v>0</v>
      </c>
      <c r="F97" s="480" t="str">
        <f>IF(A97="","",(VLOOKUP(A97,⑥園児名簿表!J:L,2,0)))</f>
        <v/>
      </c>
      <c r="G97" s="481"/>
      <c r="H97" s="482"/>
      <c r="I97" s="33" t="s">
        <v>6</v>
      </c>
      <c r="J97" s="30" t="s">
        <v>5</v>
      </c>
      <c r="K97" s="31" t="str">
        <f>IF(A97="","",(VLOOKUP(A97,⑥園児名簿表!J:L,3,0)))</f>
        <v/>
      </c>
      <c r="L97" s="32">
        <v>145</v>
      </c>
      <c r="M97" s="24">
        <f t="shared" si="5"/>
        <v>0</v>
      </c>
      <c r="N97" s="481" t="str">
        <f>IF(B97="","",(VLOOKUP(B97,⑥園児名簿表!J:L,2,0)))</f>
        <v/>
      </c>
      <c r="O97" s="481"/>
      <c r="P97" s="481"/>
      <c r="Q97" s="481"/>
      <c r="R97" s="482"/>
      <c r="S97" s="33" t="s">
        <v>6</v>
      </c>
      <c r="T97" s="30" t="s">
        <v>5</v>
      </c>
      <c r="U97" s="31" t="str">
        <f>IF(B97="","",(VLOOKUP(B97,⑥園児名簿表!J:L,3,0)))</f>
        <v/>
      </c>
    </row>
    <row r="98" spans="1:21" ht="23.45" customHeight="1" x14ac:dyDescent="0.4">
      <c r="A98" s="116"/>
      <c r="B98" s="117"/>
      <c r="D98" s="24">
        <v>121</v>
      </c>
      <c r="E98" s="47">
        <f t="shared" si="4"/>
        <v>0</v>
      </c>
      <c r="F98" s="480" t="str">
        <f>IF(A98="","",(VLOOKUP(A98,⑥園児名簿表!J:L,2,0)))</f>
        <v/>
      </c>
      <c r="G98" s="481"/>
      <c r="H98" s="482"/>
      <c r="I98" s="33" t="s">
        <v>6</v>
      </c>
      <c r="J98" s="30" t="s">
        <v>5</v>
      </c>
      <c r="K98" s="31" t="str">
        <f>IF(A98="","",(VLOOKUP(A98,⑥園児名簿表!J:L,3,0)))</f>
        <v/>
      </c>
      <c r="L98" s="32">
        <v>146</v>
      </c>
      <c r="M98" s="24">
        <f t="shared" si="5"/>
        <v>0</v>
      </c>
      <c r="N98" s="481" t="str">
        <f>IF(B98="","",(VLOOKUP(B98,⑥園児名簿表!J:L,2,0)))</f>
        <v/>
      </c>
      <c r="O98" s="481"/>
      <c r="P98" s="481"/>
      <c r="Q98" s="481"/>
      <c r="R98" s="482"/>
      <c r="S98" s="33" t="s">
        <v>6</v>
      </c>
      <c r="T98" s="30" t="s">
        <v>5</v>
      </c>
      <c r="U98" s="31" t="str">
        <f>IF(B98="","",(VLOOKUP(B98,⑥園児名簿表!J:L,3,0)))</f>
        <v/>
      </c>
    </row>
    <row r="99" spans="1:21" ht="23.45" customHeight="1" x14ac:dyDescent="0.4">
      <c r="A99" s="116"/>
      <c r="B99" s="117"/>
      <c r="D99" s="24">
        <v>122</v>
      </c>
      <c r="E99" s="47">
        <f t="shared" si="4"/>
        <v>0</v>
      </c>
      <c r="F99" s="480" t="str">
        <f>IF(A99="","",(VLOOKUP(A99,⑥園児名簿表!J:L,2,0)))</f>
        <v/>
      </c>
      <c r="G99" s="481"/>
      <c r="H99" s="482"/>
      <c r="I99" s="33" t="s">
        <v>6</v>
      </c>
      <c r="J99" s="30" t="s">
        <v>5</v>
      </c>
      <c r="K99" s="31" t="str">
        <f>IF(A99="","",(VLOOKUP(A99,⑥園児名簿表!J:L,3,0)))</f>
        <v/>
      </c>
      <c r="L99" s="32">
        <v>147</v>
      </c>
      <c r="M99" s="24">
        <f t="shared" si="5"/>
        <v>0</v>
      </c>
      <c r="N99" s="481" t="str">
        <f>IF(B99="","",(VLOOKUP(B99,⑥園児名簿表!J:L,2,0)))</f>
        <v/>
      </c>
      <c r="O99" s="481"/>
      <c r="P99" s="481"/>
      <c r="Q99" s="481"/>
      <c r="R99" s="482"/>
      <c r="S99" s="33" t="s">
        <v>6</v>
      </c>
      <c r="T99" s="30" t="s">
        <v>5</v>
      </c>
      <c r="U99" s="31" t="str">
        <f>IF(B99="","",(VLOOKUP(B99,⑥園児名簿表!J:L,3,0)))</f>
        <v/>
      </c>
    </row>
    <row r="100" spans="1:21" ht="23.45" customHeight="1" x14ac:dyDescent="0.4">
      <c r="A100" s="116"/>
      <c r="B100" s="117"/>
      <c r="D100" s="24">
        <v>123</v>
      </c>
      <c r="E100" s="47">
        <f t="shared" si="4"/>
        <v>0</v>
      </c>
      <c r="F100" s="480" t="str">
        <f>IF(A100="","",(VLOOKUP(A100,⑥園児名簿表!J:L,2,0)))</f>
        <v/>
      </c>
      <c r="G100" s="481"/>
      <c r="H100" s="482"/>
      <c r="I100" s="33" t="s">
        <v>6</v>
      </c>
      <c r="J100" s="30" t="s">
        <v>5</v>
      </c>
      <c r="K100" s="31" t="str">
        <f>IF(A100="","",(VLOOKUP(A100,⑥園児名簿表!J:L,3,0)))</f>
        <v/>
      </c>
      <c r="L100" s="32">
        <v>148</v>
      </c>
      <c r="M100" s="24">
        <f t="shared" si="5"/>
        <v>0</v>
      </c>
      <c r="N100" s="481" t="str">
        <f>IF(B100="","",(VLOOKUP(B100,⑥園児名簿表!J:L,2,0)))</f>
        <v/>
      </c>
      <c r="O100" s="481"/>
      <c r="P100" s="481"/>
      <c r="Q100" s="481"/>
      <c r="R100" s="482"/>
      <c r="S100" s="33" t="s">
        <v>6</v>
      </c>
      <c r="T100" s="30" t="s">
        <v>5</v>
      </c>
      <c r="U100" s="31" t="str">
        <f>IF(B100="","",(VLOOKUP(B100,⑥園児名簿表!J:L,3,0)))</f>
        <v/>
      </c>
    </row>
    <row r="101" spans="1:21" ht="23.45" customHeight="1" x14ac:dyDescent="0.4">
      <c r="A101" s="116"/>
      <c r="B101" s="117"/>
      <c r="D101" s="24">
        <v>124</v>
      </c>
      <c r="E101" s="47">
        <f t="shared" si="4"/>
        <v>0</v>
      </c>
      <c r="F101" s="480" t="str">
        <f>IF(A101="","",(VLOOKUP(A101,⑥園児名簿表!J:L,2,0)))</f>
        <v/>
      </c>
      <c r="G101" s="481"/>
      <c r="H101" s="482"/>
      <c r="I101" s="33" t="s">
        <v>6</v>
      </c>
      <c r="J101" s="30" t="s">
        <v>5</v>
      </c>
      <c r="K101" s="31" t="str">
        <f>IF(A101="","",(VLOOKUP(A101,⑥園児名簿表!J:L,3,0)))</f>
        <v/>
      </c>
      <c r="L101" s="32">
        <v>149</v>
      </c>
      <c r="M101" s="24">
        <f t="shared" si="5"/>
        <v>0</v>
      </c>
      <c r="N101" s="481" t="str">
        <f>IF(B101="","",(VLOOKUP(B101,⑥園児名簿表!J:L,2,0)))</f>
        <v/>
      </c>
      <c r="O101" s="481"/>
      <c r="P101" s="481"/>
      <c r="Q101" s="481"/>
      <c r="R101" s="482"/>
      <c r="S101" s="33" t="s">
        <v>6</v>
      </c>
      <c r="T101" s="30" t="s">
        <v>5</v>
      </c>
      <c r="U101" s="31" t="str">
        <f>IF(B101="","",(VLOOKUP(B101,⑥園児名簿表!J:L,3,0)))</f>
        <v/>
      </c>
    </row>
    <row r="102" spans="1:21" ht="23.45" customHeight="1" x14ac:dyDescent="0.4">
      <c r="A102" s="116"/>
      <c r="B102" s="117"/>
      <c r="D102" s="24">
        <v>125</v>
      </c>
      <c r="E102" s="47">
        <f t="shared" si="4"/>
        <v>0</v>
      </c>
      <c r="F102" s="480" t="str">
        <f>IF(A102="","",(VLOOKUP(A102,⑥園児名簿表!J:L,2,0)))</f>
        <v/>
      </c>
      <c r="G102" s="481"/>
      <c r="H102" s="482"/>
      <c r="I102" s="33" t="s">
        <v>6</v>
      </c>
      <c r="J102" s="30" t="s">
        <v>5</v>
      </c>
      <c r="K102" s="31" t="str">
        <f>IF(A102="","",(VLOOKUP(A102,⑥園児名簿表!J:L,3,0)))</f>
        <v/>
      </c>
      <c r="L102" s="32">
        <v>150</v>
      </c>
      <c r="M102" s="24">
        <f t="shared" si="5"/>
        <v>0</v>
      </c>
      <c r="N102" s="481" t="str">
        <f>IF(B102="","",(VLOOKUP(B102,⑥園児名簿表!J:L,2,0)))</f>
        <v/>
      </c>
      <c r="O102" s="481"/>
      <c r="P102" s="481"/>
      <c r="Q102" s="481"/>
      <c r="R102" s="482"/>
      <c r="S102" s="33" t="s">
        <v>6</v>
      </c>
      <c r="T102" s="30" t="s">
        <v>5</v>
      </c>
      <c r="U102" s="31" t="str">
        <f>IF(B102="","",(VLOOKUP(B102,⑥園児名簿表!J:L,3,0)))</f>
        <v/>
      </c>
    </row>
    <row r="103" spans="1:21" ht="3.6" customHeight="1" x14ac:dyDescent="0.4">
      <c r="M103" s="24">
        <f t="shared" si="5"/>
        <v>0</v>
      </c>
    </row>
    <row r="104" spans="1:21" ht="27" customHeight="1" x14ac:dyDescent="0.4">
      <c r="D104" s="443" t="s">
        <v>3</v>
      </c>
      <c r="E104" s="444"/>
      <c r="F104" s="444"/>
      <c r="G104" s="444"/>
      <c r="H104" s="445"/>
      <c r="I104" s="443" t="s">
        <v>48</v>
      </c>
      <c r="J104" s="444"/>
      <c r="K104" s="444"/>
      <c r="L104" s="445"/>
      <c r="M104" s="443" t="s">
        <v>49</v>
      </c>
      <c r="N104" s="444"/>
      <c r="O104" s="444"/>
      <c r="P104" s="444"/>
      <c r="Q104" s="445"/>
      <c r="R104" s="605" t="s">
        <v>50</v>
      </c>
      <c r="S104" s="605"/>
      <c r="T104" s="605"/>
      <c r="U104" s="605"/>
    </row>
    <row r="105" spans="1:21" ht="3.75" customHeight="1" thickBot="1" x14ac:dyDescent="0.45">
      <c r="K105" s="584"/>
      <c r="L105" s="584"/>
      <c r="M105" s="16"/>
    </row>
    <row r="106" spans="1:21" ht="15" customHeight="1" x14ac:dyDescent="0.4">
      <c r="D106" s="680" t="s">
        <v>34</v>
      </c>
      <c r="E106" s="680"/>
      <c r="F106" s="681"/>
      <c r="G106" s="681"/>
      <c r="H106" s="681"/>
      <c r="I106" s="681"/>
      <c r="J106" s="681"/>
      <c r="K106" s="682"/>
      <c r="L106" s="504" t="s">
        <v>0</v>
      </c>
      <c r="M106" s="505"/>
      <c r="N106" s="592"/>
      <c r="O106" s="596">
        <f>O34</f>
        <v>0</v>
      </c>
      <c r="P106" s="597"/>
      <c r="Q106" s="597"/>
      <c r="R106" s="597"/>
      <c r="S106" s="597"/>
      <c r="T106" s="597"/>
      <c r="U106" s="684"/>
    </row>
    <row r="107" spans="1:21" ht="15" customHeight="1" thickBot="1" x14ac:dyDescent="0.45">
      <c r="D107" s="681"/>
      <c r="E107" s="681"/>
      <c r="F107" s="681"/>
      <c r="G107" s="681"/>
      <c r="H107" s="681"/>
      <c r="I107" s="681"/>
      <c r="J107" s="681"/>
      <c r="K107" s="682"/>
      <c r="L107" s="506"/>
      <c r="M107" s="507"/>
      <c r="N107" s="683"/>
      <c r="O107" s="685"/>
      <c r="P107" s="686"/>
      <c r="Q107" s="686"/>
      <c r="R107" s="686"/>
      <c r="S107" s="686"/>
      <c r="T107" s="686"/>
      <c r="U107" s="687"/>
    </row>
    <row r="108" spans="1:21" ht="15" customHeight="1" x14ac:dyDescent="0.4">
      <c r="D108" s="41"/>
      <c r="E108" s="41"/>
      <c r="F108" s="41"/>
      <c r="G108" s="41"/>
      <c r="H108" s="41"/>
      <c r="I108" s="41"/>
      <c r="J108" s="41"/>
      <c r="K108" s="41"/>
      <c r="L108" s="154"/>
      <c r="M108" s="154"/>
      <c r="N108" s="154"/>
      <c r="O108" s="120"/>
      <c r="P108" s="120"/>
      <c r="Q108" s="120"/>
      <c r="R108" s="120"/>
      <c r="S108" s="120"/>
      <c r="T108" s="120"/>
      <c r="U108" s="120"/>
    </row>
    <row r="109" spans="1:21" ht="27.75" customHeight="1" x14ac:dyDescent="0.4">
      <c r="D109" s="73" t="s">
        <v>1603</v>
      </c>
      <c r="E109" s="74"/>
      <c r="F109" s="74"/>
      <c r="G109" s="74"/>
      <c r="H109" s="74"/>
      <c r="I109" s="74"/>
      <c r="J109" s="74"/>
      <c r="K109" s="74"/>
      <c r="L109" s="74"/>
      <c r="M109" s="74"/>
      <c r="N109" s="74"/>
      <c r="O109" s="74"/>
      <c r="P109" s="468" t="s">
        <v>71</v>
      </c>
      <c r="Q109" s="468"/>
      <c r="R109" s="677" t="e">
        <f>IF(I110="","",(VLOOKUP(I110,②園番号一覧!A:F,5,0)))</f>
        <v>#N/A</v>
      </c>
      <c r="S109" s="677"/>
      <c r="T109" s="677"/>
      <c r="U109" s="677"/>
    </row>
    <row r="110" spans="1:21" ht="30" customHeight="1" x14ac:dyDescent="0.4">
      <c r="D110" s="443" t="s">
        <v>14</v>
      </c>
      <c r="E110" s="445"/>
      <c r="F110" s="471" t="s">
        <v>26</v>
      </c>
      <c r="G110" s="471"/>
      <c r="H110" s="24" t="s">
        <v>95</v>
      </c>
      <c r="I110" s="678">
        <f>I2</f>
        <v>0</v>
      </c>
      <c r="J110" s="679"/>
      <c r="K110" s="443" t="s">
        <v>17</v>
      </c>
      <c r="L110" s="445"/>
      <c r="M110" s="673"/>
      <c r="N110" s="674"/>
      <c r="O110" s="675"/>
      <c r="P110" s="477" t="s">
        <v>13</v>
      </c>
      <c r="Q110" s="478"/>
      <c r="R110" s="40">
        <f>R2</f>
        <v>0</v>
      </c>
      <c r="S110" s="26" t="s">
        <v>12</v>
      </c>
      <c r="T110" s="27">
        <v>4</v>
      </c>
      <c r="U110" s="28" t="s">
        <v>11</v>
      </c>
    </row>
    <row r="111" spans="1:21" ht="30" customHeight="1" x14ac:dyDescent="0.4">
      <c r="D111" s="443" t="s">
        <v>10</v>
      </c>
      <c r="E111" s="445"/>
      <c r="F111" s="479" t="e">
        <f>IF(I110="","",(VLOOKUP(I110,②園番号一覧!A:C,3,0)))</f>
        <v>#N/A</v>
      </c>
      <c r="G111" s="479"/>
      <c r="H111" s="24" t="s">
        <v>628</v>
      </c>
      <c r="I111" s="480" t="e">
        <f>IF(I110="","",(VLOOKUP(I110,②園番号一覧!A:B,2,0)))</f>
        <v>#N/A</v>
      </c>
      <c r="J111" s="481"/>
      <c r="K111" s="481"/>
      <c r="L111" s="481"/>
      <c r="M111" s="481"/>
      <c r="N111" s="481"/>
      <c r="O111" s="482"/>
      <c r="P111" s="483" t="s">
        <v>9</v>
      </c>
      <c r="Q111" s="483"/>
      <c r="R111" s="676"/>
      <c r="S111" s="676"/>
      <c r="T111" s="676"/>
      <c r="U111" s="676"/>
    </row>
    <row r="112" spans="1:21" ht="3.75" customHeight="1" x14ac:dyDescent="0.4">
      <c r="D112" s="36"/>
      <c r="E112" s="36"/>
      <c r="F112" s="36"/>
      <c r="G112" s="36"/>
      <c r="H112" s="37"/>
      <c r="I112" s="37"/>
      <c r="J112" s="37"/>
      <c r="K112" s="37"/>
      <c r="L112" s="37"/>
      <c r="M112" s="34"/>
      <c r="N112" s="38"/>
      <c r="O112" s="16"/>
      <c r="P112" s="16"/>
      <c r="Q112" s="39"/>
      <c r="R112" s="39"/>
      <c r="S112" s="39"/>
      <c r="T112" s="39"/>
      <c r="U112" s="39"/>
    </row>
    <row r="113" spans="1:21" ht="21.95" customHeight="1" x14ac:dyDescent="0.4">
      <c r="A113" s="115" t="s">
        <v>1534</v>
      </c>
      <c r="B113" s="115" t="s">
        <v>1534</v>
      </c>
      <c r="D113" s="29" t="s">
        <v>47</v>
      </c>
      <c r="E113" s="49" t="s">
        <v>1534</v>
      </c>
      <c r="F113" s="443" t="s">
        <v>8</v>
      </c>
      <c r="G113" s="444"/>
      <c r="H113" s="445"/>
      <c r="I113" s="443" t="s">
        <v>7</v>
      </c>
      <c r="J113" s="444"/>
      <c r="K113" s="609"/>
      <c r="L113" s="29" t="s">
        <v>47</v>
      </c>
      <c r="M113" s="50" t="s">
        <v>1534</v>
      </c>
      <c r="N113" s="444" t="s">
        <v>8</v>
      </c>
      <c r="O113" s="444"/>
      <c r="P113" s="444"/>
      <c r="Q113" s="444"/>
      <c r="R113" s="445"/>
      <c r="S113" s="443" t="s">
        <v>7</v>
      </c>
      <c r="T113" s="444"/>
      <c r="U113" s="445"/>
    </row>
    <row r="114" spans="1:21" ht="23.45" customHeight="1" x14ac:dyDescent="0.4">
      <c r="A114" s="116"/>
      <c r="B114" s="117"/>
      <c r="D114" s="24">
        <v>151</v>
      </c>
      <c r="E114" s="47">
        <f t="shared" ref="E114:E138" si="6">A114</f>
        <v>0</v>
      </c>
      <c r="F114" s="480" t="str">
        <f>IF(A114="","",(VLOOKUP(A114,⑥園児名簿表!J:L,2,0)))</f>
        <v/>
      </c>
      <c r="G114" s="481"/>
      <c r="H114" s="482"/>
      <c r="I114" s="33" t="s">
        <v>6</v>
      </c>
      <c r="J114" s="30" t="s">
        <v>5</v>
      </c>
      <c r="K114" s="31" t="str">
        <f>IF(A114="","",(VLOOKUP(A114,⑥園児名簿表!J:L,3,0)))</f>
        <v/>
      </c>
      <c r="L114" s="32">
        <v>176</v>
      </c>
      <c r="M114" s="24">
        <f>B114</f>
        <v>0</v>
      </c>
      <c r="N114" s="481" t="str">
        <f>IF(B114="","",(VLOOKUP(B114,⑥園児名簿表!J:L,2,0)))</f>
        <v/>
      </c>
      <c r="O114" s="481"/>
      <c r="P114" s="481"/>
      <c r="Q114" s="481"/>
      <c r="R114" s="482"/>
      <c r="S114" s="33" t="s">
        <v>6</v>
      </c>
      <c r="T114" s="30" t="s">
        <v>5</v>
      </c>
      <c r="U114" s="31" t="str">
        <f>IF(B114="","",(VLOOKUP(B114,⑥園児名簿表!J:L,3,0)))</f>
        <v/>
      </c>
    </row>
    <row r="115" spans="1:21" ht="23.45" customHeight="1" x14ac:dyDescent="0.4">
      <c r="A115" s="116"/>
      <c r="B115" s="117"/>
      <c r="D115" s="24">
        <v>152</v>
      </c>
      <c r="E115" s="47">
        <f t="shared" si="6"/>
        <v>0</v>
      </c>
      <c r="F115" s="480" t="str">
        <f>IF(A115="","",(VLOOKUP(A115,⑥園児名簿表!J:L,2,0)))</f>
        <v/>
      </c>
      <c r="G115" s="481"/>
      <c r="H115" s="482"/>
      <c r="I115" s="33" t="s">
        <v>6</v>
      </c>
      <c r="J115" s="30" t="s">
        <v>5</v>
      </c>
      <c r="K115" s="31" t="str">
        <f>IF(A115="","",(VLOOKUP(A115,⑥園児名簿表!J:L,3,0)))</f>
        <v/>
      </c>
      <c r="L115" s="32">
        <v>177</v>
      </c>
      <c r="M115" s="24">
        <f t="shared" ref="M115:M138" si="7">B115</f>
        <v>0</v>
      </c>
      <c r="N115" s="481" t="str">
        <f>IF(B115="","",(VLOOKUP(B115,⑥園児名簿表!J:L,2,0)))</f>
        <v/>
      </c>
      <c r="O115" s="481"/>
      <c r="P115" s="481"/>
      <c r="Q115" s="481"/>
      <c r="R115" s="482"/>
      <c r="S115" s="33" t="s">
        <v>6</v>
      </c>
      <c r="T115" s="30" t="s">
        <v>5</v>
      </c>
      <c r="U115" s="31" t="str">
        <f>IF(B115="","",(VLOOKUP(B115,⑥園児名簿表!J:L,3,0)))</f>
        <v/>
      </c>
    </row>
    <row r="116" spans="1:21" ht="23.45" customHeight="1" x14ac:dyDescent="0.4">
      <c r="A116" s="116"/>
      <c r="B116" s="117"/>
      <c r="D116" s="24">
        <v>153</v>
      </c>
      <c r="E116" s="47">
        <f t="shared" si="6"/>
        <v>0</v>
      </c>
      <c r="F116" s="480" t="str">
        <f>IF(A116="","",(VLOOKUP(A116,⑥園児名簿表!J:L,2,0)))</f>
        <v/>
      </c>
      <c r="G116" s="481"/>
      <c r="H116" s="482"/>
      <c r="I116" s="33" t="s">
        <v>6</v>
      </c>
      <c r="J116" s="30" t="s">
        <v>5</v>
      </c>
      <c r="K116" s="31" t="str">
        <f>IF(A116="","",(VLOOKUP(A116,⑥園児名簿表!J:L,3,0)))</f>
        <v/>
      </c>
      <c r="L116" s="32">
        <v>178</v>
      </c>
      <c r="M116" s="24">
        <f t="shared" si="7"/>
        <v>0</v>
      </c>
      <c r="N116" s="481" t="str">
        <f>IF(B116="","",(VLOOKUP(B116,⑥園児名簿表!J:L,2,0)))</f>
        <v/>
      </c>
      <c r="O116" s="481"/>
      <c r="P116" s="481"/>
      <c r="Q116" s="481"/>
      <c r="R116" s="482"/>
      <c r="S116" s="33" t="s">
        <v>6</v>
      </c>
      <c r="T116" s="30" t="s">
        <v>5</v>
      </c>
      <c r="U116" s="31" t="str">
        <f>IF(B116="","",(VLOOKUP(B116,⑥園児名簿表!J:L,3,0)))</f>
        <v/>
      </c>
    </row>
    <row r="117" spans="1:21" ht="23.45" customHeight="1" x14ac:dyDescent="0.4">
      <c r="A117" s="116"/>
      <c r="B117" s="117"/>
      <c r="D117" s="24">
        <v>154</v>
      </c>
      <c r="E117" s="47">
        <f t="shared" si="6"/>
        <v>0</v>
      </c>
      <c r="F117" s="480" t="str">
        <f>IF(A117="","",(VLOOKUP(A117,⑥園児名簿表!J:L,2,0)))</f>
        <v/>
      </c>
      <c r="G117" s="481"/>
      <c r="H117" s="482"/>
      <c r="I117" s="33" t="s">
        <v>6</v>
      </c>
      <c r="J117" s="30" t="s">
        <v>5</v>
      </c>
      <c r="K117" s="31" t="str">
        <f>IF(A117="","",(VLOOKUP(A117,⑥園児名簿表!J:L,3,0)))</f>
        <v/>
      </c>
      <c r="L117" s="32">
        <v>179</v>
      </c>
      <c r="M117" s="24">
        <f t="shared" si="7"/>
        <v>0</v>
      </c>
      <c r="N117" s="481" t="str">
        <f>IF(B117="","",(VLOOKUP(B117,⑥園児名簿表!J:L,2,0)))</f>
        <v/>
      </c>
      <c r="O117" s="481"/>
      <c r="P117" s="481"/>
      <c r="Q117" s="481"/>
      <c r="R117" s="482"/>
      <c r="S117" s="33" t="s">
        <v>6</v>
      </c>
      <c r="T117" s="30" t="s">
        <v>5</v>
      </c>
      <c r="U117" s="31" t="str">
        <f>IF(B117="","",(VLOOKUP(B117,⑥園児名簿表!J:L,3,0)))</f>
        <v/>
      </c>
    </row>
    <row r="118" spans="1:21" ht="23.45" customHeight="1" x14ac:dyDescent="0.4">
      <c r="A118" s="116"/>
      <c r="B118" s="117"/>
      <c r="D118" s="24">
        <v>155</v>
      </c>
      <c r="E118" s="47">
        <f t="shared" si="6"/>
        <v>0</v>
      </c>
      <c r="F118" s="480" t="str">
        <f>IF(A118="","",(VLOOKUP(A118,⑥園児名簿表!J:L,2,0)))</f>
        <v/>
      </c>
      <c r="G118" s="481"/>
      <c r="H118" s="482"/>
      <c r="I118" s="33" t="s">
        <v>6</v>
      </c>
      <c r="J118" s="30" t="s">
        <v>5</v>
      </c>
      <c r="K118" s="31" t="str">
        <f>IF(A118="","",(VLOOKUP(A118,⑥園児名簿表!J:L,3,0)))</f>
        <v/>
      </c>
      <c r="L118" s="32">
        <v>180</v>
      </c>
      <c r="M118" s="24">
        <f t="shared" si="7"/>
        <v>0</v>
      </c>
      <c r="N118" s="481" t="str">
        <f>IF(B118="","",(VLOOKUP(B118,⑥園児名簿表!J:L,2,0)))</f>
        <v/>
      </c>
      <c r="O118" s="481"/>
      <c r="P118" s="481"/>
      <c r="Q118" s="481"/>
      <c r="R118" s="482"/>
      <c r="S118" s="33" t="s">
        <v>6</v>
      </c>
      <c r="T118" s="30" t="s">
        <v>5</v>
      </c>
      <c r="U118" s="31" t="str">
        <f>IF(B118="","",(VLOOKUP(B118,⑥園児名簿表!J:L,3,0)))</f>
        <v/>
      </c>
    </row>
    <row r="119" spans="1:21" ht="23.45" customHeight="1" x14ac:dyDescent="0.4">
      <c r="A119" s="116"/>
      <c r="B119" s="117"/>
      <c r="D119" s="24">
        <v>156</v>
      </c>
      <c r="E119" s="47">
        <f t="shared" si="6"/>
        <v>0</v>
      </c>
      <c r="F119" s="480" t="str">
        <f>IF(A119="","",(VLOOKUP(A119,⑥園児名簿表!J:L,2,0)))</f>
        <v/>
      </c>
      <c r="G119" s="481"/>
      <c r="H119" s="482"/>
      <c r="I119" s="33" t="s">
        <v>6</v>
      </c>
      <c r="J119" s="30" t="s">
        <v>5</v>
      </c>
      <c r="K119" s="31" t="str">
        <f>IF(A119="","",(VLOOKUP(A119,⑥園児名簿表!J:L,3,0)))</f>
        <v/>
      </c>
      <c r="L119" s="32">
        <v>181</v>
      </c>
      <c r="M119" s="24">
        <f t="shared" si="7"/>
        <v>0</v>
      </c>
      <c r="N119" s="481" t="str">
        <f>IF(B119="","",(VLOOKUP(B119,⑥園児名簿表!J:L,2,0)))</f>
        <v/>
      </c>
      <c r="O119" s="481"/>
      <c r="P119" s="481"/>
      <c r="Q119" s="481"/>
      <c r="R119" s="482"/>
      <c r="S119" s="33" t="s">
        <v>6</v>
      </c>
      <c r="T119" s="30" t="s">
        <v>5</v>
      </c>
      <c r="U119" s="31" t="str">
        <f>IF(B119="","",(VLOOKUP(B119,⑥園児名簿表!J:L,3,0)))</f>
        <v/>
      </c>
    </row>
    <row r="120" spans="1:21" ht="23.45" customHeight="1" x14ac:dyDescent="0.4">
      <c r="A120" s="116"/>
      <c r="B120" s="117"/>
      <c r="D120" s="24">
        <v>157</v>
      </c>
      <c r="E120" s="47">
        <f t="shared" si="6"/>
        <v>0</v>
      </c>
      <c r="F120" s="480" t="str">
        <f>IF(A120="","",(VLOOKUP(A120,⑥園児名簿表!J:L,2,0)))</f>
        <v/>
      </c>
      <c r="G120" s="481"/>
      <c r="H120" s="482"/>
      <c r="I120" s="33" t="s">
        <v>6</v>
      </c>
      <c r="J120" s="30" t="s">
        <v>5</v>
      </c>
      <c r="K120" s="31" t="str">
        <f>IF(A120="","",(VLOOKUP(A120,⑥園児名簿表!J:L,3,0)))</f>
        <v/>
      </c>
      <c r="L120" s="32">
        <v>182</v>
      </c>
      <c r="M120" s="24">
        <f t="shared" si="7"/>
        <v>0</v>
      </c>
      <c r="N120" s="481" t="str">
        <f>IF(B120="","",(VLOOKUP(B120,⑥園児名簿表!J:L,2,0)))</f>
        <v/>
      </c>
      <c r="O120" s="481"/>
      <c r="P120" s="481"/>
      <c r="Q120" s="481"/>
      <c r="R120" s="482"/>
      <c r="S120" s="33" t="s">
        <v>6</v>
      </c>
      <c r="T120" s="30" t="s">
        <v>5</v>
      </c>
      <c r="U120" s="31" t="str">
        <f>IF(B120="","",(VLOOKUP(B120,⑥園児名簿表!J:L,3,0)))</f>
        <v/>
      </c>
    </row>
    <row r="121" spans="1:21" ht="23.45" customHeight="1" x14ac:dyDescent="0.4">
      <c r="A121" s="116"/>
      <c r="B121" s="117"/>
      <c r="D121" s="24">
        <v>158</v>
      </c>
      <c r="E121" s="47">
        <f t="shared" si="6"/>
        <v>0</v>
      </c>
      <c r="F121" s="480" t="str">
        <f>IF(A121="","",(VLOOKUP(A121,⑥園児名簿表!J:L,2,0)))</f>
        <v/>
      </c>
      <c r="G121" s="481"/>
      <c r="H121" s="482"/>
      <c r="I121" s="33" t="s">
        <v>6</v>
      </c>
      <c r="J121" s="30" t="s">
        <v>5</v>
      </c>
      <c r="K121" s="31" t="str">
        <f>IF(A121="","",(VLOOKUP(A121,⑥園児名簿表!J:L,3,0)))</f>
        <v/>
      </c>
      <c r="L121" s="32">
        <v>183</v>
      </c>
      <c r="M121" s="24">
        <f t="shared" si="7"/>
        <v>0</v>
      </c>
      <c r="N121" s="481" t="str">
        <f>IF(B121="","",(VLOOKUP(B121,⑥園児名簿表!J:L,2,0)))</f>
        <v/>
      </c>
      <c r="O121" s="481"/>
      <c r="P121" s="481"/>
      <c r="Q121" s="481"/>
      <c r="R121" s="482"/>
      <c r="S121" s="33" t="s">
        <v>6</v>
      </c>
      <c r="T121" s="30" t="s">
        <v>5</v>
      </c>
      <c r="U121" s="31" t="str">
        <f>IF(B121="","",(VLOOKUP(B121,⑥園児名簿表!J:L,3,0)))</f>
        <v/>
      </c>
    </row>
    <row r="122" spans="1:21" ht="23.45" customHeight="1" x14ac:dyDescent="0.4">
      <c r="A122" s="116"/>
      <c r="B122" s="117"/>
      <c r="D122" s="24">
        <v>159</v>
      </c>
      <c r="E122" s="47">
        <f t="shared" si="6"/>
        <v>0</v>
      </c>
      <c r="F122" s="480" t="str">
        <f>IF(A122="","",(VLOOKUP(A122,⑥園児名簿表!J:L,2,0)))</f>
        <v/>
      </c>
      <c r="G122" s="481"/>
      <c r="H122" s="482"/>
      <c r="I122" s="33" t="s">
        <v>6</v>
      </c>
      <c r="J122" s="30" t="s">
        <v>5</v>
      </c>
      <c r="K122" s="31" t="str">
        <f>IF(A122="","",(VLOOKUP(A122,⑥園児名簿表!J:L,3,0)))</f>
        <v/>
      </c>
      <c r="L122" s="32">
        <v>184</v>
      </c>
      <c r="M122" s="24">
        <f t="shared" si="7"/>
        <v>0</v>
      </c>
      <c r="N122" s="481" t="str">
        <f>IF(B122="","",(VLOOKUP(B122,⑥園児名簿表!J:L,2,0)))</f>
        <v/>
      </c>
      <c r="O122" s="481"/>
      <c r="P122" s="481"/>
      <c r="Q122" s="481"/>
      <c r="R122" s="482"/>
      <c r="S122" s="33" t="s">
        <v>6</v>
      </c>
      <c r="T122" s="30" t="s">
        <v>5</v>
      </c>
      <c r="U122" s="31" t="str">
        <f>IF(B122="","",(VLOOKUP(B122,⑥園児名簿表!J:L,3,0)))</f>
        <v/>
      </c>
    </row>
    <row r="123" spans="1:21" ht="23.45" customHeight="1" x14ac:dyDescent="0.4">
      <c r="A123" s="116"/>
      <c r="B123" s="117"/>
      <c r="D123" s="24">
        <v>160</v>
      </c>
      <c r="E123" s="47">
        <f t="shared" si="6"/>
        <v>0</v>
      </c>
      <c r="F123" s="480" t="str">
        <f>IF(A123="","",(VLOOKUP(A123,⑥園児名簿表!J:L,2,0)))</f>
        <v/>
      </c>
      <c r="G123" s="481"/>
      <c r="H123" s="482"/>
      <c r="I123" s="33" t="s">
        <v>6</v>
      </c>
      <c r="J123" s="30" t="s">
        <v>5</v>
      </c>
      <c r="K123" s="31" t="str">
        <f>IF(A123="","",(VLOOKUP(A123,⑥園児名簿表!J:L,3,0)))</f>
        <v/>
      </c>
      <c r="L123" s="32">
        <v>185</v>
      </c>
      <c r="M123" s="24">
        <f t="shared" si="7"/>
        <v>0</v>
      </c>
      <c r="N123" s="481" t="str">
        <f>IF(B123="","",(VLOOKUP(B123,⑥園児名簿表!J:L,2,0)))</f>
        <v/>
      </c>
      <c r="O123" s="481"/>
      <c r="P123" s="481"/>
      <c r="Q123" s="481"/>
      <c r="R123" s="482"/>
      <c r="S123" s="33" t="s">
        <v>6</v>
      </c>
      <c r="T123" s="30" t="s">
        <v>5</v>
      </c>
      <c r="U123" s="31" t="str">
        <f>IF(B123="","",(VLOOKUP(B123,⑥園児名簿表!J:L,3,0)))</f>
        <v/>
      </c>
    </row>
    <row r="124" spans="1:21" ht="23.45" customHeight="1" x14ac:dyDescent="0.4">
      <c r="A124" s="116"/>
      <c r="B124" s="117"/>
      <c r="D124" s="24">
        <v>161</v>
      </c>
      <c r="E124" s="47">
        <f t="shared" si="6"/>
        <v>0</v>
      </c>
      <c r="F124" s="480" t="str">
        <f>IF(A124="","",(VLOOKUP(A124,⑥園児名簿表!J:L,2,0)))</f>
        <v/>
      </c>
      <c r="G124" s="481"/>
      <c r="H124" s="482"/>
      <c r="I124" s="33" t="s">
        <v>6</v>
      </c>
      <c r="J124" s="30" t="s">
        <v>5</v>
      </c>
      <c r="K124" s="31" t="str">
        <f>IF(A124="","",(VLOOKUP(A124,⑥園児名簿表!J:L,3,0)))</f>
        <v/>
      </c>
      <c r="L124" s="32">
        <v>186</v>
      </c>
      <c r="M124" s="24">
        <f t="shared" si="7"/>
        <v>0</v>
      </c>
      <c r="N124" s="481" t="str">
        <f>IF(B124="","",(VLOOKUP(B124,⑥園児名簿表!J:L,2,0)))</f>
        <v/>
      </c>
      <c r="O124" s="481"/>
      <c r="P124" s="481"/>
      <c r="Q124" s="481"/>
      <c r="R124" s="482"/>
      <c r="S124" s="33" t="s">
        <v>6</v>
      </c>
      <c r="T124" s="30" t="s">
        <v>5</v>
      </c>
      <c r="U124" s="31" t="str">
        <f>IF(B124="","",(VLOOKUP(B124,⑥園児名簿表!J:L,3,0)))</f>
        <v/>
      </c>
    </row>
    <row r="125" spans="1:21" ht="23.45" customHeight="1" x14ac:dyDescent="0.4">
      <c r="A125" s="116"/>
      <c r="B125" s="117"/>
      <c r="D125" s="24">
        <v>162</v>
      </c>
      <c r="E125" s="47">
        <f t="shared" si="6"/>
        <v>0</v>
      </c>
      <c r="F125" s="480" t="str">
        <f>IF(A125="","",(VLOOKUP(A125,⑥園児名簿表!J:L,2,0)))</f>
        <v/>
      </c>
      <c r="G125" s="481"/>
      <c r="H125" s="482"/>
      <c r="I125" s="33" t="s">
        <v>6</v>
      </c>
      <c r="J125" s="30" t="s">
        <v>5</v>
      </c>
      <c r="K125" s="31" t="str">
        <f>IF(A125="","",(VLOOKUP(A125,⑥園児名簿表!J:L,3,0)))</f>
        <v/>
      </c>
      <c r="L125" s="32">
        <v>187</v>
      </c>
      <c r="M125" s="24">
        <f t="shared" si="7"/>
        <v>0</v>
      </c>
      <c r="N125" s="481" t="str">
        <f>IF(B125="","",(VLOOKUP(B125,⑥園児名簿表!J:L,2,0)))</f>
        <v/>
      </c>
      <c r="O125" s="481"/>
      <c r="P125" s="481"/>
      <c r="Q125" s="481"/>
      <c r="R125" s="482"/>
      <c r="S125" s="33" t="s">
        <v>6</v>
      </c>
      <c r="T125" s="30" t="s">
        <v>5</v>
      </c>
      <c r="U125" s="31" t="str">
        <f>IF(B125="","",(VLOOKUP(B125,⑥園児名簿表!J:L,3,0)))</f>
        <v/>
      </c>
    </row>
    <row r="126" spans="1:21" ht="23.45" customHeight="1" x14ac:dyDescent="0.4">
      <c r="A126" s="116"/>
      <c r="B126" s="117"/>
      <c r="D126" s="24">
        <v>163</v>
      </c>
      <c r="E126" s="47">
        <f t="shared" si="6"/>
        <v>0</v>
      </c>
      <c r="F126" s="480" t="str">
        <f>IF(A126="","",(VLOOKUP(A126,⑥園児名簿表!J:L,2,0)))</f>
        <v/>
      </c>
      <c r="G126" s="481"/>
      <c r="H126" s="482"/>
      <c r="I126" s="33" t="s">
        <v>6</v>
      </c>
      <c r="J126" s="30" t="s">
        <v>5</v>
      </c>
      <c r="K126" s="31" t="str">
        <f>IF(A126="","",(VLOOKUP(A126,⑥園児名簿表!J:L,3,0)))</f>
        <v/>
      </c>
      <c r="L126" s="32">
        <v>188</v>
      </c>
      <c r="M126" s="24">
        <f t="shared" si="7"/>
        <v>0</v>
      </c>
      <c r="N126" s="481" t="str">
        <f>IF(B126="","",(VLOOKUP(B126,⑥園児名簿表!J:L,2,0)))</f>
        <v/>
      </c>
      <c r="O126" s="481"/>
      <c r="P126" s="481"/>
      <c r="Q126" s="481"/>
      <c r="R126" s="482"/>
      <c r="S126" s="33" t="s">
        <v>6</v>
      </c>
      <c r="T126" s="30" t="s">
        <v>5</v>
      </c>
      <c r="U126" s="31" t="str">
        <f>IF(B126="","",(VLOOKUP(B126,⑥園児名簿表!J:L,3,0)))</f>
        <v/>
      </c>
    </row>
    <row r="127" spans="1:21" ht="23.45" customHeight="1" x14ac:dyDescent="0.4">
      <c r="A127" s="116"/>
      <c r="B127" s="117"/>
      <c r="D127" s="24">
        <v>164</v>
      </c>
      <c r="E127" s="47">
        <f t="shared" si="6"/>
        <v>0</v>
      </c>
      <c r="F127" s="480" t="str">
        <f>IF(A127="","",(VLOOKUP(A127,⑥園児名簿表!J:L,2,0)))</f>
        <v/>
      </c>
      <c r="G127" s="481"/>
      <c r="H127" s="482"/>
      <c r="I127" s="33" t="s">
        <v>6</v>
      </c>
      <c r="J127" s="30" t="s">
        <v>5</v>
      </c>
      <c r="K127" s="31" t="str">
        <f>IF(A127="","",(VLOOKUP(A127,⑥園児名簿表!J:L,3,0)))</f>
        <v/>
      </c>
      <c r="L127" s="32">
        <v>189</v>
      </c>
      <c r="M127" s="24">
        <f t="shared" si="7"/>
        <v>0</v>
      </c>
      <c r="N127" s="481" t="str">
        <f>IF(B127="","",(VLOOKUP(B127,⑥園児名簿表!J:L,2,0)))</f>
        <v/>
      </c>
      <c r="O127" s="481"/>
      <c r="P127" s="481"/>
      <c r="Q127" s="481"/>
      <c r="R127" s="482"/>
      <c r="S127" s="33" t="s">
        <v>6</v>
      </c>
      <c r="T127" s="30" t="s">
        <v>5</v>
      </c>
      <c r="U127" s="31" t="str">
        <f>IF(B127="","",(VLOOKUP(B127,⑥園児名簿表!J:L,3,0)))</f>
        <v/>
      </c>
    </row>
    <row r="128" spans="1:21" ht="23.45" customHeight="1" x14ac:dyDescent="0.4">
      <c r="A128" s="116"/>
      <c r="B128" s="117"/>
      <c r="D128" s="24">
        <v>165</v>
      </c>
      <c r="E128" s="47">
        <f t="shared" si="6"/>
        <v>0</v>
      </c>
      <c r="F128" s="480" t="str">
        <f>IF(A128="","",(VLOOKUP(A128,⑥園児名簿表!J:L,2,0)))</f>
        <v/>
      </c>
      <c r="G128" s="481"/>
      <c r="H128" s="482"/>
      <c r="I128" s="33" t="s">
        <v>6</v>
      </c>
      <c r="J128" s="30" t="s">
        <v>5</v>
      </c>
      <c r="K128" s="31" t="str">
        <f>IF(A128="","",(VLOOKUP(A128,⑥園児名簿表!J:L,3,0)))</f>
        <v/>
      </c>
      <c r="L128" s="32">
        <v>190</v>
      </c>
      <c r="M128" s="24">
        <f t="shared" si="7"/>
        <v>0</v>
      </c>
      <c r="N128" s="481" t="str">
        <f>IF(B128="","",(VLOOKUP(B128,⑥園児名簿表!J:L,2,0)))</f>
        <v/>
      </c>
      <c r="O128" s="481"/>
      <c r="P128" s="481"/>
      <c r="Q128" s="481"/>
      <c r="R128" s="482"/>
      <c r="S128" s="33" t="s">
        <v>6</v>
      </c>
      <c r="T128" s="30" t="s">
        <v>5</v>
      </c>
      <c r="U128" s="31" t="str">
        <f>IF(B128="","",(VLOOKUP(B128,⑥園児名簿表!J:L,3,0)))</f>
        <v/>
      </c>
    </row>
    <row r="129" spans="1:21" ht="23.45" customHeight="1" x14ac:dyDescent="0.4">
      <c r="A129" s="116"/>
      <c r="B129" s="117"/>
      <c r="D129" s="24">
        <v>166</v>
      </c>
      <c r="E129" s="47">
        <f t="shared" si="6"/>
        <v>0</v>
      </c>
      <c r="F129" s="480" t="str">
        <f>IF(A129="","",(VLOOKUP(A129,⑥園児名簿表!J:L,2,0)))</f>
        <v/>
      </c>
      <c r="G129" s="481"/>
      <c r="H129" s="482"/>
      <c r="I129" s="33" t="s">
        <v>6</v>
      </c>
      <c r="J129" s="30" t="s">
        <v>5</v>
      </c>
      <c r="K129" s="31" t="str">
        <f>IF(A129="","",(VLOOKUP(A129,⑥園児名簿表!J:L,3,0)))</f>
        <v/>
      </c>
      <c r="L129" s="32">
        <v>191</v>
      </c>
      <c r="M129" s="24">
        <f t="shared" si="7"/>
        <v>0</v>
      </c>
      <c r="N129" s="481" t="str">
        <f>IF(B129="","",(VLOOKUP(B129,⑥園児名簿表!J:L,2,0)))</f>
        <v/>
      </c>
      <c r="O129" s="481"/>
      <c r="P129" s="481"/>
      <c r="Q129" s="481"/>
      <c r="R129" s="482"/>
      <c r="S129" s="33" t="s">
        <v>6</v>
      </c>
      <c r="T129" s="30" t="s">
        <v>5</v>
      </c>
      <c r="U129" s="31" t="str">
        <f>IF(B129="","",(VLOOKUP(B129,⑥園児名簿表!J:L,3,0)))</f>
        <v/>
      </c>
    </row>
    <row r="130" spans="1:21" ht="23.45" customHeight="1" x14ac:dyDescent="0.4">
      <c r="A130" s="116"/>
      <c r="B130" s="117"/>
      <c r="D130" s="24">
        <v>167</v>
      </c>
      <c r="E130" s="47">
        <f t="shared" si="6"/>
        <v>0</v>
      </c>
      <c r="F130" s="480" t="str">
        <f>IF(A130="","",(VLOOKUP(A130,⑥園児名簿表!J:L,2,0)))</f>
        <v/>
      </c>
      <c r="G130" s="481"/>
      <c r="H130" s="482"/>
      <c r="I130" s="33" t="s">
        <v>6</v>
      </c>
      <c r="J130" s="30" t="s">
        <v>5</v>
      </c>
      <c r="K130" s="31" t="str">
        <f>IF(A130="","",(VLOOKUP(A130,⑥園児名簿表!J:L,3,0)))</f>
        <v/>
      </c>
      <c r="L130" s="32">
        <v>192</v>
      </c>
      <c r="M130" s="24">
        <f t="shared" si="7"/>
        <v>0</v>
      </c>
      <c r="N130" s="481" t="str">
        <f>IF(B130="","",(VLOOKUP(B130,⑥園児名簿表!J:L,2,0)))</f>
        <v/>
      </c>
      <c r="O130" s="481"/>
      <c r="P130" s="481"/>
      <c r="Q130" s="481"/>
      <c r="R130" s="482"/>
      <c r="S130" s="33" t="s">
        <v>6</v>
      </c>
      <c r="T130" s="30" t="s">
        <v>5</v>
      </c>
      <c r="U130" s="31" t="str">
        <f>IF(B130="","",(VLOOKUP(B130,⑥園児名簿表!J:L,3,0)))</f>
        <v/>
      </c>
    </row>
    <row r="131" spans="1:21" ht="23.45" customHeight="1" x14ac:dyDescent="0.4">
      <c r="A131" s="116"/>
      <c r="B131" s="117"/>
      <c r="D131" s="24">
        <v>168</v>
      </c>
      <c r="E131" s="47">
        <f t="shared" si="6"/>
        <v>0</v>
      </c>
      <c r="F131" s="480" t="str">
        <f>IF(A131="","",(VLOOKUP(A131,⑥園児名簿表!J:L,2,0)))</f>
        <v/>
      </c>
      <c r="G131" s="481"/>
      <c r="H131" s="482"/>
      <c r="I131" s="33" t="s">
        <v>6</v>
      </c>
      <c r="J131" s="30" t="s">
        <v>5</v>
      </c>
      <c r="K131" s="31" t="str">
        <f>IF(A131="","",(VLOOKUP(A131,⑥園児名簿表!J:L,3,0)))</f>
        <v/>
      </c>
      <c r="L131" s="32">
        <v>193</v>
      </c>
      <c r="M131" s="24">
        <f t="shared" si="7"/>
        <v>0</v>
      </c>
      <c r="N131" s="481" t="str">
        <f>IF(B131="","",(VLOOKUP(B131,⑥園児名簿表!J:L,2,0)))</f>
        <v/>
      </c>
      <c r="O131" s="481"/>
      <c r="P131" s="481"/>
      <c r="Q131" s="481"/>
      <c r="R131" s="482"/>
      <c r="S131" s="33" t="s">
        <v>6</v>
      </c>
      <c r="T131" s="30" t="s">
        <v>5</v>
      </c>
      <c r="U131" s="31" t="str">
        <f>IF(B131="","",(VLOOKUP(B131,⑥園児名簿表!J:L,3,0)))</f>
        <v/>
      </c>
    </row>
    <row r="132" spans="1:21" ht="23.45" customHeight="1" x14ac:dyDescent="0.4">
      <c r="A132" s="116"/>
      <c r="B132" s="117"/>
      <c r="D132" s="24">
        <v>169</v>
      </c>
      <c r="E132" s="47">
        <f t="shared" si="6"/>
        <v>0</v>
      </c>
      <c r="F132" s="480" t="str">
        <f>IF(A132="","",(VLOOKUP(A132,⑥園児名簿表!J:L,2,0)))</f>
        <v/>
      </c>
      <c r="G132" s="481"/>
      <c r="H132" s="482"/>
      <c r="I132" s="33" t="s">
        <v>6</v>
      </c>
      <c r="J132" s="30" t="s">
        <v>5</v>
      </c>
      <c r="K132" s="31" t="str">
        <f>IF(A132="","",(VLOOKUP(A132,⑥園児名簿表!J:L,3,0)))</f>
        <v/>
      </c>
      <c r="L132" s="32">
        <v>194</v>
      </c>
      <c r="M132" s="24">
        <f t="shared" si="7"/>
        <v>0</v>
      </c>
      <c r="N132" s="481" t="str">
        <f>IF(B132="","",(VLOOKUP(B132,⑥園児名簿表!J:L,2,0)))</f>
        <v/>
      </c>
      <c r="O132" s="481"/>
      <c r="P132" s="481"/>
      <c r="Q132" s="481"/>
      <c r="R132" s="482"/>
      <c r="S132" s="33" t="s">
        <v>6</v>
      </c>
      <c r="T132" s="30" t="s">
        <v>5</v>
      </c>
      <c r="U132" s="31" t="str">
        <f>IF(B132="","",(VLOOKUP(B132,⑥園児名簿表!J:L,3,0)))</f>
        <v/>
      </c>
    </row>
    <row r="133" spans="1:21" ht="23.45" customHeight="1" x14ac:dyDescent="0.4">
      <c r="A133" s="116"/>
      <c r="B133" s="117"/>
      <c r="D133" s="24">
        <v>170</v>
      </c>
      <c r="E133" s="47">
        <f t="shared" si="6"/>
        <v>0</v>
      </c>
      <c r="F133" s="480" t="str">
        <f>IF(A133="","",(VLOOKUP(A133,⑥園児名簿表!J:L,2,0)))</f>
        <v/>
      </c>
      <c r="G133" s="481"/>
      <c r="H133" s="482"/>
      <c r="I133" s="33" t="s">
        <v>6</v>
      </c>
      <c r="J133" s="30" t="s">
        <v>5</v>
      </c>
      <c r="K133" s="31" t="str">
        <f>IF(A133="","",(VLOOKUP(A133,⑥園児名簿表!J:L,3,0)))</f>
        <v/>
      </c>
      <c r="L133" s="32">
        <v>195</v>
      </c>
      <c r="M133" s="24">
        <f t="shared" si="7"/>
        <v>0</v>
      </c>
      <c r="N133" s="481" t="str">
        <f>IF(B133="","",(VLOOKUP(B133,⑥園児名簿表!J:L,2,0)))</f>
        <v/>
      </c>
      <c r="O133" s="481"/>
      <c r="P133" s="481"/>
      <c r="Q133" s="481"/>
      <c r="R133" s="482"/>
      <c r="S133" s="33" t="s">
        <v>6</v>
      </c>
      <c r="T133" s="30" t="s">
        <v>5</v>
      </c>
      <c r="U133" s="31" t="str">
        <f>IF(B133="","",(VLOOKUP(B133,⑥園児名簿表!J:L,3,0)))</f>
        <v/>
      </c>
    </row>
    <row r="134" spans="1:21" ht="23.45" customHeight="1" x14ac:dyDescent="0.4">
      <c r="A134" s="116"/>
      <c r="B134" s="117"/>
      <c r="D134" s="24">
        <v>171</v>
      </c>
      <c r="E134" s="47">
        <f t="shared" si="6"/>
        <v>0</v>
      </c>
      <c r="F134" s="480" t="str">
        <f>IF(A134="","",(VLOOKUP(A134,⑥園児名簿表!J:L,2,0)))</f>
        <v/>
      </c>
      <c r="G134" s="481"/>
      <c r="H134" s="482"/>
      <c r="I134" s="33" t="s">
        <v>6</v>
      </c>
      <c r="J134" s="30" t="s">
        <v>5</v>
      </c>
      <c r="K134" s="31" t="str">
        <f>IF(A134="","",(VLOOKUP(A134,⑥園児名簿表!J:L,3,0)))</f>
        <v/>
      </c>
      <c r="L134" s="32">
        <v>196</v>
      </c>
      <c r="M134" s="24">
        <f t="shared" si="7"/>
        <v>0</v>
      </c>
      <c r="N134" s="481" t="str">
        <f>IF(B134="","",(VLOOKUP(B134,⑥園児名簿表!J:L,2,0)))</f>
        <v/>
      </c>
      <c r="O134" s="481"/>
      <c r="P134" s="481"/>
      <c r="Q134" s="481"/>
      <c r="R134" s="482"/>
      <c r="S134" s="33" t="s">
        <v>6</v>
      </c>
      <c r="T134" s="30" t="s">
        <v>5</v>
      </c>
      <c r="U134" s="31" t="str">
        <f>IF(B134="","",(VLOOKUP(B134,⑥園児名簿表!J:L,3,0)))</f>
        <v/>
      </c>
    </row>
    <row r="135" spans="1:21" ht="23.45" customHeight="1" x14ac:dyDescent="0.4">
      <c r="A135" s="116"/>
      <c r="B135" s="117"/>
      <c r="D135" s="24">
        <v>172</v>
      </c>
      <c r="E135" s="47">
        <f t="shared" si="6"/>
        <v>0</v>
      </c>
      <c r="F135" s="480" t="str">
        <f>IF(A135="","",(VLOOKUP(A135,⑥園児名簿表!J:L,2,0)))</f>
        <v/>
      </c>
      <c r="G135" s="481"/>
      <c r="H135" s="482"/>
      <c r="I135" s="33" t="s">
        <v>6</v>
      </c>
      <c r="J135" s="30" t="s">
        <v>5</v>
      </c>
      <c r="K135" s="31" t="str">
        <f>IF(A135="","",(VLOOKUP(A135,⑥園児名簿表!J:L,3,0)))</f>
        <v/>
      </c>
      <c r="L135" s="32">
        <v>197</v>
      </c>
      <c r="M135" s="24">
        <f t="shared" si="7"/>
        <v>0</v>
      </c>
      <c r="N135" s="481" t="str">
        <f>IF(B135="","",(VLOOKUP(B135,⑥園児名簿表!J:L,2,0)))</f>
        <v/>
      </c>
      <c r="O135" s="481"/>
      <c r="P135" s="481"/>
      <c r="Q135" s="481"/>
      <c r="R135" s="482"/>
      <c r="S135" s="33" t="s">
        <v>6</v>
      </c>
      <c r="T135" s="30" t="s">
        <v>5</v>
      </c>
      <c r="U135" s="31" t="str">
        <f>IF(B135="","",(VLOOKUP(B135,⑥園児名簿表!J:L,3,0)))</f>
        <v/>
      </c>
    </row>
    <row r="136" spans="1:21" ht="23.45" customHeight="1" x14ac:dyDescent="0.4">
      <c r="A136" s="116"/>
      <c r="B136" s="117"/>
      <c r="D136" s="24">
        <v>173</v>
      </c>
      <c r="E136" s="47">
        <f t="shared" si="6"/>
        <v>0</v>
      </c>
      <c r="F136" s="480" t="str">
        <f>IF(A136="","",(VLOOKUP(A136,⑥園児名簿表!J:L,2,0)))</f>
        <v/>
      </c>
      <c r="G136" s="481"/>
      <c r="H136" s="482"/>
      <c r="I136" s="33" t="s">
        <v>6</v>
      </c>
      <c r="J136" s="30" t="s">
        <v>5</v>
      </c>
      <c r="K136" s="31" t="str">
        <f>IF(A136="","",(VLOOKUP(A136,⑥園児名簿表!J:L,3,0)))</f>
        <v/>
      </c>
      <c r="L136" s="32">
        <v>198</v>
      </c>
      <c r="M136" s="24">
        <f t="shared" si="7"/>
        <v>0</v>
      </c>
      <c r="N136" s="481" t="str">
        <f>IF(B136="","",(VLOOKUP(B136,⑥園児名簿表!J:L,2,0)))</f>
        <v/>
      </c>
      <c r="O136" s="481"/>
      <c r="P136" s="481"/>
      <c r="Q136" s="481"/>
      <c r="R136" s="482"/>
      <c r="S136" s="33" t="s">
        <v>6</v>
      </c>
      <c r="T136" s="30" t="s">
        <v>5</v>
      </c>
      <c r="U136" s="31" t="str">
        <f>IF(B136="","",(VLOOKUP(B136,⑥園児名簿表!J:L,3,0)))</f>
        <v/>
      </c>
    </row>
    <row r="137" spans="1:21" ht="23.45" customHeight="1" x14ac:dyDescent="0.4">
      <c r="A137" s="116"/>
      <c r="B137" s="117"/>
      <c r="D137" s="24">
        <v>174</v>
      </c>
      <c r="E137" s="47">
        <f t="shared" si="6"/>
        <v>0</v>
      </c>
      <c r="F137" s="480" t="str">
        <f>IF(A137="","",(VLOOKUP(A137,⑥園児名簿表!J:L,2,0)))</f>
        <v/>
      </c>
      <c r="G137" s="481"/>
      <c r="H137" s="482"/>
      <c r="I137" s="33" t="s">
        <v>6</v>
      </c>
      <c r="J137" s="30" t="s">
        <v>5</v>
      </c>
      <c r="K137" s="31" t="str">
        <f>IF(A137="","",(VLOOKUP(A137,⑥園児名簿表!J:L,3,0)))</f>
        <v/>
      </c>
      <c r="L137" s="32">
        <v>199</v>
      </c>
      <c r="M137" s="24">
        <f t="shared" si="7"/>
        <v>0</v>
      </c>
      <c r="N137" s="481" t="str">
        <f>IF(B137="","",(VLOOKUP(B137,⑥園児名簿表!J:L,2,0)))</f>
        <v/>
      </c>
      <c r="O137" s="481"/>
      <c r="P137" s="481"/>
      <c r="Q137" s="481"/>
      <c r="R137" s="482"/>
      <c r="S137" s="33" t="s">
        <v>6</v>
      </c>
      <c r="T137" s="30" t="s">
        <v>5</v>
      </c>
      <c r="U137" s="31" t="str">
        <f>IF(B137="","",(VLOOKUP(B137,⑥園児名簿表!J:L,3,0)))</f>
        <v/>
      </c>
    </row>
    <row r="138" spans="1:21" ht="23.45" customHeight="1" x14ac:dyDescent="0.4">
      <c r="A138" s="116"/>
      <c r="B138" s="117"/>
      <c r="D138" s="24">
        <v>175</v>
      </c>
      <c r="E138" s="47">
        <f t="shared" si="6"/>
        <v>0</v>
      </c>
      <c r="F138" s="480" t="str">
        <f>IF(A138="","",(VLOOKUP(A138,⑥園児名簿表!J:L,2,0)))</f>
        <v/>
      </c>
      <c r="G138" s="481"/>
      <c r="H138" s="482"/>
      <c r="I138" s="33" t="s">
        <v>6</v>
      </c>
      <c r="J138" s="30" t="s">
        <v>5</v>
      </c>
      <c r="K138" s="31" t="str">
        <f>IF(A138="","",(VLOOKUP(A138,⑥園児名簿表!J:L,3,0)))</f>
        <v/>
      </c>
      <c r="L138" s="32">
        <v>200</v>
      </c>
      <c r="M138" s="24">
        <f t="shared" si="7"/>
        <v>0</v>
      </c>
      <c r="N138" s="481" t="str">
        <f>IF(B138="","",(VLOOKUP(B138,⑥園児名簿表!J:L,2,0)))</f>
        <v/>
      </c>
      <c r="O138" s="481"/>
      <c r="P138" s="481"/>
      <c r="Q138" s="481"/>
      <c r="R138" s="482"/>
      <c r="S138" s="33" t="s">
        <v>6</v>
      </c>
      <c r="T138" s="30" t="s">
        <v>5</v>
      </c>
      <c r="U138" s="31" t="str">
        <f>IF(B138="","",(VLOOKUP(B138,⑥園児名簿表!J:L,3,0)))</f>
        <v/>
      </c>
    </row>
    <row r="139" spans="1:21" ht="4.1500000000000004" customHeight="1" x14ac:dyDescent="0.4"/>
    <row r="140" spans="1:21" ht="27" customHeight="1" x14ac:dyDescent="0.4">
      <c r="D140" s="443" t="s">
        <v>3</v>
      </c>
      <c r="E140" s="444"/>
      <c r="F140" s="444"/>
      <c r="G140" s="444"/>
      <c r="H140" s="445"/>
      <c r="I140" s="443" t="s">
        <v>48</v>
      </c>
      <c r="J140" s="444"/>
      <c r="K140" s="444"/>
      <c r="L140" s="445"/>
      <c r="M140" s="443" t="s">
        <v>49</v>
      </c>
      <c r="N140" s="444"/>
      <c r="O140" s="444"/>
      <c r="P140" s="444"/>
      <c r="Q140" s="445"/>
      <c r="R140" s="605" t="s">
        <v>50</v>
      </c>
      <c r="S140" s="605"/>
      <c r="T140" s="605"/>
      <c r="U140" s="605"/>
    </row>
    <row r="141" spans="1:21" ht="3.75" customHeight="1" thickBot="1" x14ac:dyDescent="0.45">
      <c r="K141" s="584"/>
      <c r="L141" s="584"/>
      <c r="M141" s="16"/>
    </row>
    <row r="142" spans="1:21" ht="15" customHeight="1" x14ac:dyDescent="0.4">
      <c r="D142" s="680" t="s">
        <v>34</v>
      </c>
      <c r="E142" s="680"/>
      <c r="F142" s="681"/>
      <c r="G142" s="681"/>
      <c r="H142" s="681"/>
      <c r="I142" s="681"/>
      <c r="J142" s="681"/>
      <c r="K142" s="682"/>
      <c r="L142" s="504" t="s">
        <v>0</v>
      </c>
      <c r="M142" s="505"/>
      <c r="N142" s="592"/>
      <c r="O142" s="596">
        <f>O34</f>
        <v>0</v>
      </c>
      <c r="P142" s="597"/>
      <c r="Q142" s="597"/>
      <c r="R142" s="597"/>
      <c r="S142" s="597"/>
      <c r="T142" s="597"/>
      <c r="U142" s="684"/>
    </row>
    <row r="143" spans="1:21" ht="15" customHeight="1" thickBot="1" x14ac:dyDescent="0.45">
      <c r="D143" s="681"/>
      <c r="E143" s="681"/>
      <c r="F143" s="681"/>
      <c r="G143" s="681"/>
      <c r="H143" s="681"/>
      <c r="I143" s="681"/>
      <c r="J143" s="681"/>
      <c r="K143" s="682"/>
      <c r="L143" s="506"/>
      <c r="M143" s="507"/>
      <c r="N143" s="683"/>
      <c r="O143" s="685"/>
      <c r="P143" s="686"/>
      <c r="Q143" s="686"/>
      <c r="R143" s="686"/>
      <c r="S143" s="686"/>
      <c r="T143" s="686"/>
      <c r="U143" s="687"/>
    </row>
    <row r="144" spans="1:21" ht="15" customHeight="1" x14ac:dyDescent="0.4">
      <c r="D144" s="41"/>
      <c r="E144" s="41"/>
      <c r="F144" s="41"/>
      <c r="G144" s="41"/>
      <c r="H144" s="41"/>
      <c r="I144" s="41"/>
      <c r="J144" s="41"/>
      <c r="K144" s="41"/>
      <c r="L144" s="154"/>
      <c r="M144" s="154"/>
      <c r="N144" s="154"/>
      <c r="O144" s="120"/>
      <c r="P144" s="120"/>
      <c r="Q144" s="120"/>
      <c r="R144" s="120"/>
      <c r="S144" s="120"/>
      <c r="T144" s="120"/>
      <c r="U144" s="120"/>
    </row>
    <row r="145" spans="1:21" ht="27.75" customHeight="1" x14ac:dyDescent="0.4">
      <c r="D145" s="73" t="s">
        <v>1603</v>
      </c>
      <c r="E145" s="74"/>
      <c r="F145" s="74"/>
      <c r="G145" s="74"/>
      <c r="H145" s="74"/>
      <c r="I145" s="74"/>
      <c r="J145" s="74"/>
      <c r="K145" s="74"/>
      <c r="L145" s="74"/>
      <c r="M145" s="74"/>
      <c r="N145" s="74"/>
      <c r="O145" s="74"/>
      <c r="P145" s="468" t="s">
        <v>71</v>
      </c>
      <c r="Q145" s="468"/>
      <c r="R145" s="677" t="e">
        <f>IF(I146="","",(VLOOKUP(I146,②園番号一覧!A:F,5,0)))</f>
        <v>#N/A</v>
      </c>
      <c r="S145" s="677"/>
      <c r="T145" s="677"/>
      <c r="U145" s="677"/>
    </row>
    <row r="146" spans="1:21" ht="30" customHeight="1" x14ac:dyDescent="0.4">
      <c r="D146" s="443" t="s">
        <v>14</v>
      </c>
      <c r="E146" s="445"/>
      <c r="F146" s="471" t="s">
        <v>26</v>
      </c>
      <c r="G146" s="471"/>
      <c r="H146" s="24" t="s">
        <v>95</v>
      </c>
      <c r="I146" s="678">
        <f>I2</f>
        <v>0</v>
      </c>
      <c r="J146" s="679"/>
      <c r="K146" s="443" t="s">
        <v>17</v>
      </c>
      <c r="L146" s="445"/>
      <c r="M146" s="673"/>
      <c r="N146" s="674"/>
      <c r="O146" s="675"/>
      <c r="P146" s="477" t="s">
        <v>13</v>
      </c>
      <c r="Q146" s="478"/>
      <c r="R146" s="40">
        <f>R2</f>
        <v>0</v>
      </c>
      <c r="S146" s="26" t="s">
        <v>12</v>
      </c>
      <c r="T146" s="27">
        <v>5</v>
      </c>
      <c r="U146" s="28" t="s">
        <v>11</v>
      </c>
    </row>
    <row r="147" spans="1:21" ht="30" customHeight="1" x14ac:dyDescent="0.4">
      <c r="D147" s="443" t="s">
        <v>10</v>
      </c>
      <c r="E147" s="445"/>
      <c r="F147" s="479" t="e">
        <f>IF(I146="","",(VLOOKUP(I146,②園番号一覧!A:C,3,0)))</f>
        <v>#N/A</v>
      </c>
      <c r="G147" s="479"/>
      <c r="H147" s="24" t="s">
        <v>628</v>
      </c>
      <c r="I147" s="480" t="e">
        <f>IF(I146="","",(VLOOKUP(I146,②園番号一覧!A:B,2,0)))</f>
        <v>#N/A</v>
      </c>
      <c r="J147" s="481"/>
      <c r="K147" s="481"/>
      <c r="L147" s="481"/>
      <c r="M147" s="481"/>
      <c r="N147" s="481"/>
      <c r="O147" s="482"/>
      <c r="P147" s="483" t="s">
        <v>9</v>
      </c>
      <c r="Q147" s="483"/>
      <c r="R147" s="676"/>
      <c r="S147" s="676"/>
      <c r="T147" s="676"/>
      <c r="U147" s="676"/>
    </row>
    <row r="148" spans="1:21" ht="3.75" customHeight="1" x14ac:dyDescent="0.4">
      <c r="D148" s="36"/>
      <c r="E148" s="36"/>
      <c r="F148" s="36"/>
      <c r="G148" s="36"/>
      <c r="H148" s="37"/>
      <c r="I148" s="37"/>
      <c r="J148" s="37"/>
      <c r="K148" s="37"/>
      <c r="L148" s="37"/>
      <c r="M148" s="34"/>
      <c r="N148" s="38"/>
      <c r="O148" s="16"/>
      <c r="P148" s="16"/>
      <c r="Q148" s="39"/>
      <c r="R148" s="39"/>
      <c r="S148" s="39"/>
      <c r="T148" s="39"/>
      <c r="U148" s="39"/>
    </row>
    <row r="149" spans="1:21" ht="21.95" customHeight="1" x14ac:dyDescent="0.4">
      <c r="A149" s="115" t="s">
        <v>1534</v>
      </c>
      <c r="B149" s="115" t="s">
        <v>1534</v>
      </c>
      <c r="D149" s="29" t="s">
        <v>47</v>
      </c>
      <c r="E149" s="49" t="s">
        <v>1534</v>
      </c>
      <c r="F149" s="443" t="s">
        <v>8</v>
      </c>
      <c r="G149" s="444"/>
      <c r="H149" s="445"/>
      <c r="I149" s="443" t="s">
        <v>7</v>
      </c>
      <c r="J149" s="444"/>
      <c r="K149" s="609"/>
      <c r="L149" s="29" t="s">
        <v>47</v>
      </c>
      <c r="M149" s="50" t="s">
        <v>1534</v>
      </c>
      <c r="N149" s="444" t="s">
        <v>8</v>
      </c>
      <c r="O149" s="444"/>
      <c r="P149" s="444"/>
      <c r="Q149" s="444"/>
      <c r="R149" s="445"/>
      <c r="S149" s="443" t="s">
        <v>7</v>
      </c>
      <c r="T149" s="444"/>
      <c r="U149" s="445"/>
    </row>
    <row r="150" spans="1:21" ht="23.45" customHeight="1" x14ac:dyDescent="0.4">
      <c r="A150" s="116"/>
      <c r="B150" s="117"/>
      <c r="D150" s="24">
        <v>201</v>
      </c>
      <c r="E150" s="47">
        <f t="shared" ref="E150:E174" si="8">A150</f>
        <v>0</v>
      </c>
      <c r="F150" s="480" t="str">
        <f>IF(A150="","",(VLOOKUP(A150,⑥園児名簿表!J:L,2,0)))</f>
        <v/>
      </c>
      <c r="G150" s="481"/>
      <c r="H150" s="482"/>
      <c r="I150" s="33" t="s">
        <v>6</v>
      </c>
      <c r="J150" s="30" t="s">
        <v>5</v>
      </c>
      <c r="K150" s="31" t="str">
        <f>IF(A150="","",(VLOOKUP(A150,⑥園児名簿表!J:L,3,0)))</f>
        <v/>
      </c>
      <c r="L150" s="32">
        <v>226</v>
      </c>
      <c r="M150" s="24">
        <f>B150</f>
        <v>0</v>
      </c>
      <c r="N150" s="481" t="str">
        <f>IF(B150="","",(VLOOKUP(B150,⑥園児名簿表!J:L,2,0)))</f>
        <v/>
      </c>
      <c r="O150" s="481"/>
      <c r="P150" s="481"/>
      <c r="Q150" s="481"/>
      <c r="R150" s="482"/>
      <c r="S150" s="33" t="s">
        <v>6</v>
      </c>
      <c r="T150" s="30" t="s">
        <v>5</v>
      </c>
      <c r="U150" s="31" t="str">
        <f>IF(B150="","",(VLOOKUP(B150,⑥園児名簿表!J:L,3,0)))</f>
        <v/>
      </c>
    </row>
    <row r="151" spans="1:21" ht="23.45" customHeight="1" x14ac:dyDescent="0.4">
      <c r="A151" s="116"/>
      <c r="B151" s="117"/>
      <c r="D151" s="24">
        <v>202</v>
      </c>
      <c r="E151" s="47">
        <f t="shared" si="8"/>
        <v>0</v>
      </c>
      <c r="F151" s="480" t="str">
        <f>IF(A151="","",(VLOOKUP(A151,⑥園児名簿表!J:L,2,0)))</f>
        <v/>
      </c>
      <c r="G151" s="481"/>
      <c r="H151" s="482"/>
      <c r="I151" s="33" t="s">
        <v>6</v>
      </c>
      <c r="J151" s="30" t="s">
        <v>5</v>
      </c>
      <c r="K151" s="31" t="str">
        <f>IF(A151="","",(VLOOKUP(A151,⑥園児名簿表!J:L,3,0)))</f>
        <v/>
      </c>
      <c r="L151" s="32">
        <v>227</v>
      </c>
      <c r="M151" s="24">
        <f t="shared" ref="M151:M174" si="9">B151</f>
        <v>0</v>
      </c>
      <c r="N151" s="481" t="str">
        <f>IF(B151="","",(VLOOKUP(B151,⑥園児名簿表!J:L,2,0)))</f>
        <v/>
      </c>
      <c r="O151" s="481"/>
      <c r="P151" s="481"/>
      <c r="Q151" s="481"/>
      <c r="R151" s="482"/>
      <c r="S151" s="33" t="s">
        <v>6</v>
      </c>
      <c r="T151" s="30" t="s">
        <v>5</v>
      </c>
      <c r="U151" s="31" t="str">
        <f>IF(B151="","",(VLOOKUP(B151,⑥園児名簿表!J:L,3,0)))</f>
        <v/>
      </c>
    </row>
    <row r="152" spans="1:21" ht="23.45" customHeight="1" x14ac:dyDescent="0.4">
      <c r="A152" s="116"/>
      <c r="B152" s="117"/>
      <c r="D152" s="24">
        <v>203</v>
      </c>
      <c r="E152" s="47">
        <f t="shared" si="8"/>
        <v>0</v>
      </c>
      <c r="F152" s="480" t="str">
        <f>IF(A152="","",(VLOOKUP(A152,⑥園児名簿表!J:L,2,0)))</f>
        <v/>
      </c>
      <c r="G152" s="481"/>
      <c r="H152" s="482"/>
      <c r="I152" s="33" t="s">
        <v>6</v>
      </c>
      <c r="J152" s="30" t="s">
        <v>5</v>
      </c>
      <c r="K152" s="31" t="str">
        <f>IF(A152="","",(VLOOKUP(A152,⑥園児名簿表!J:L,3,0)))</f>
        <v/>
      </c>
      <c r="L152" s="32">
        <v>228</v>
      </c>
      <c r="M152" s="24">
        <f t="shared" si="9"/>
        <v>0</v>
      </c>
      <c r="N152" s="481" t="str">
        <f>IF(B152="","",(VLOOKUP(B152,⑥園児名簿表!J:L,2,0)))</f>
        <v/>
      </c>
      <c r="O152" s="481"/>
      <c r="P152" s="481"/>
      <c r="Q152" s="481"/>
      <c r="R152" s="482"/>
      <c r="S152" s="33" t="s">
        <v>6</v>
      </c>
      <c r="T152" s="30" t="s">
        <v>5</v>
      </c>
      <c r="U152" s="31" t="str">
        <f>IF(B152="","",(VLOOKUP(B152,⑥園児名簿表!J:L,3,0)))</f>
        <v/>
      </c>
    </row>
    <row r="153" spans="1:21" ht="23.45" customHeight="1" x14ac:dyDescent="0.4">
      <c r="A153" s="116"/>
      <c r="B153" s="117"/>
      <c r="D153" s="24">
        <v>204</v>
      </c>
      <c r="E153" s="47">
        <f t="shared" si="8"/>
        <v>0</v>
      </c>
      <c r="F153" s="480" t="str">
        <f>IF(A153="","",(VLOOKUP(A153,⑥園児名簿表!J:L,2,0)))</f>
        <v/>
      </c>
      <c r="G153" s="481"/>
      <c r="H153" s="482"/>
      <c r="I153" s="33" t="s">
        <v>6</v>
      </c>
      <c r="J153" s="30" t="s">
        <v>5</v>
      </c>
      <c r="K153" s="31" t="str">
        <f>IF(A153="","",(VLOOKUP(A153,⑥園児名簿表!J:L,3,0)))</f>
        <v/>
      </c>
      <c r="L153" s="32">
        <v>229</v>
      </c>
      <c r="M153" s="24">
        <f t="shared" si="9"/>
        <v>0</v>
      </c>
      <c r="N153" s="481" t="str">
        <f>IF(B153="","",(VLOOKUP(B153,⑥園児名簿表!J:L,2,0)))</f>
        <v/>
      </c>
      <c r="O153" s="481"/>
      <c r="P153" s="481"/>
      <c r="Q153" s="481"/>
      <c r="R153" s="482"/>
      <c r="S153" s="33" t="s">
        <v>6</v>
      </c>
      <c r="T153" s="30" t="s">
        <v>5</v>
      </c>
      <c r="U153" s="31" t="str">
        <f>IF(B153="","",(VLOOKUP(B153,⑥園児名簿表!J:L,3,0)))</f>
        <v/>
      </c>
    </row>
    <row r="154" spans="1:21" ht="23.45" customHeight="1" x14ac:dyDescent="0.4">
      <c r="A154" s="116"/>
      <c r="B154" s="117"/>
      <c r="D154" s="24">
        <v>205</v>
      </c>
      <c r="E154" s="47">
        <f t="shared" si="8"/>
        <v>0</v>
      </c>
      <c r="F154" s="480" t="str">
        <f>IF(A154="","",(VLOOKUP(A154,⑥園児名簿表!J:L,2,0)))</f>
        <v/>
      </c>
      <c r="G154" s="481"/>
      <c r="H154" s="482"/>
      <c r="I154" s="33" t="s">
        <v>6</v>
      </c>
      <c r="J154" s="30" t="s">
        <v>5</v>
      </c>
      <c r="K154" s="31" t="str">
        <f>IF(A154="","",(VLOOKUP(A154,⑥園児名簿表!J:L,3,0)))</f>
        <v/>
      </c>
      <c r="L154" s="32">
        <v>230</v>
      </c>
      <c r="M154" s="24">
        <f t="shared" si="9"/>
        <v>0</v>
      </c>
      <c r="N154" s="481" t="str">
        <f>IF(B154="","",(VLOOKUP(B154,⑥園児名簿表!J:L,2,0)))</f>
        <v/>
      </c>
      <c r="O154" s="481"/>
      <c r="P154" s="481"/>
      <c r="Q154" s="481"/>
      <c r="R154" s="482"/>
      <c r="S154" s="33" t="s">
        <v>6</v>
      </c>
      <c r="T154" s="30" t="s">
        <v>5</v>
      </c>
      <c r="U154" s="31" t="str">
        <f>IF(B154="","",(VLOOKUP(B154,⑥園児名簿表!J:L,3,0)))</f>
        <v/>
      </c>
    </row>
    <row r="155" spans="1:21" ht="23.45" customHeight="1" x14ac:dyDescent="0.4">
      <c r="A155" s="116"/>
      <c r="B155" s="117"/>
      <c r="D155" s="24">
        <v>206</v>
      </c>
      <c r="E155" s="47">
        <f t="shared" si="8"/>
        <v>0</v>
      </c>
      <c r="F155" s="480" t="str">
        <f>IF(A155="","",(VLOOKUP(A155,⑥園児名簿表!J:L,2,0)))</f>
        <v/>
      </c>
      <c r="G155" s="481"/>
      <c r="H155" s="482"/>
      <c r="I155" s="33" t="s">
        <v>6</v>
      </c>
      <c r="J155" s="30" t="s">
        <v>5</v>
      </c>
      <c r="K155" s="31" t="str">
        <f>IF(A155="","",(VLOOKUP(A155,⑥園児名簿表!J:L,3,0)))</f>
        <v/>
      </c>
      <c r="L155" s="32">
        <v>231</v>
      </c>
      <c r="M155" s="24">
        <f t="shared" si="9"/>
        <v>0</v>
      </c>
      <c r="N155" s="481" t="str">
        <f>IF(B155="","",(VLOOKUP(B155,⑥園児名簿表!J:L,2,0)))</f>
        <v/>
      </c>
      <c r="O155" s="481"/>
      <c r="P155" s="481"/>
      <c r="Q155" s="481"/>
      <c r="R155" s="482"/>
      <c r="S155" s="33" t="s">
        <v>6</v>
      </c>
      <c r="T155" s="30" t="s">
        <v>5</v>
      </c>
      <c r="U155" s="31" t="str">
        <f>IF(B155="","",(VLOOKUP(B155,⑥園児名簿表!J:L,3,0)))</f>
        <v/>
      </c>
    </row>
    <row r="156" spans="1:21" ht="23.45" customHeight="1" x14ac:dyDescent="0.4">
      <c r="A156" s="116"/>
      <c r="B156" s="117"/>
      <c r="D156" s="24">
        <v>207</v>
      </c>
      <c r="E156" s="47">
        <f t="shared" si="8"/>
        <v>0</v>
      </c>
      <c r="F156" s="480" t="str">
        <f>IF(A156="","",(VLOOKUP(A156,⑥園児名簿表!J:L,2,0)))</f>
        <v/>
      </c>
      <c r="G156" s="481"/>
      <c r="H156" s="482"/>
      <c r="I156" s="33" t="s">
        <v>6</v>
      </c>
      <c r="J156" s="30" t="s">
        <v>5</v>
      </c>
      <c r="K156" s="31" t="str">
        <f>IF(A156="","",(VLOOKUP(A156,⑥園児名簿表!J:L,3,0)))</f>
        <v/>
      </c>
      <c r="L156" s="32">
        <v>232</v>
      </c>
      <c r="M156" s="24">
        <f t="shared" si="9"/>
        <v>0</v>
      </c>
      <c r="N156" s="481" t="str">
        <f>IF(B156="","",(VLOOKUP(B156,⑥園児名簿表!J:L,2,0)))</f>
        <v/>
      </c>
      <c r="O156" s="481"/>
      <c r="P156" s="481"/>
      <c r="Q156" s="481"/>
      <c r="R156" s="482"/>
      <c r="S156" s="33" t="s">
        <v>6</v>
      </c>
      <c r="T156" s="30" t="s">
        <v>5</v>
      </c>
      <c r="U156" s="31" t="str">
        <f>IF(B156="","",(VLOOKUP(B156,⑥園児名簿表!J:L,3,0)))</f>
        <v/>
      </c>
    </row>
    <row r="157" spans="1:21" ht="23.45" customHeight="1" x14ac:dyDescent="0.4">
      <c r="A157" s="116"/>
      <c r="B157" s="117"/>
      <c r="D157" s="24">
        <v>208</v>
      </c>
      <c r="E157" s="47">
        <f t="shared" si="8"/>
        <v>0</v>
      </c>
      <c r="F157" s="480" t="str">
        <f>IF(A157="","",(VLOOKUP(A157,⑥園児名簿表!J:L,2,0)))</f>
        <v/>
      </c>
      <c r="G157" s="481"/>
      <c r="H157" s="482"/>
      <c r="I157" s="33" t="s">
        <v>6</v>
      </c>
      <c r="J157" s="30" t="s">
        <v>5</v>
      </c>
      <c r="K157" s="31" t="str">
        <f>IF(A157="","",(VLOOKUP(A157,⑥園児名簿表!J:L,3,0)))</f>
        <v/>
      </c>
      <c r="L157" s="32">
        <v>233</v>
      </c>
      <c r="M157" s="24">
        <f t="shared" si="9"/>
        <v>0</v>
      </c>
      <c r="N157" s="481" t="str">
        <f>IF(B157="","",(VLOOKUP(B157,⑥園児名簿表!J:L,2,0)))</f>
        <v/>
      </c>
      <c r="O157" s="481"/>
      <c r="P157" s="481"/>
      <c r="Q157" s="481"/>
      <c r="R157" s="482"/>
      <c r="S157" s="33" t="s">
        <v>6</v>
      </c>
      <c r="T157" s="30" t="s">
        <v>5</v>
      </c>
      <c r="U157" s="31" t="str">
        <f>IF(B157="","",(VLOOKUP(B157,⑥園児名簿表!J:L,3,0)))</f>
        <v/>
      </c>
    </row>
    <row r="158" spans="1:21" ht="23.45" customHeight="1" x14ac:dyDescent="0.4">
      <c r="A158" s="116"/>
      <c r="B158" s="117"/>
      <c r="D158" s="24">
        <v>209</v>
      </c>
      <c r="E158" s="47">
        <f t="shared" si="8"/>
        <v>0</v>
      </c>
      <c r="F158" s="480" t="str">
        <f>IF(A158="","",(VLOOKUP(A158,⑥園児名簿表!J:L,2,0)))</f>
        <v/>
      </c>
      <c r="G158" s="481"/>
      <c r="H158" s="482"/>
      <c r="I158" s="33" t="s">
        <v>6</v>
      </c>
      <c r="J158" s="30" t="s">
        <v>5</v>
      </c>
      <c r="K158" s="31" t="str">
        <f>IF(A158="","",(VLOOKUP(A158,⑥園児名簿表!J:L,3,0)))</f>
        <v/>
      </c>
      <c r="L158" s="32">
        <v>234</v>
      </c>
      <c r="M158" s="24">
        <f t="shared" si="9"/>
        <v>0</v>
      </c>
      <c r="N158" s="481" t="str">
        <f>IF(B158="","",(VLOOKUP(B158,⑥園児名簿表!J:L,2,0)))</f>
        <v/>
      </c>
      <c r="O158" s="481"/>
      <c r="P158" s="481"/>
      <c r="Q158" s="481"/>
      <c r="R158" s="482"/>
      <c r="S158" s="33" t="s">
        <v>6</v>
      </c>
      <c r="T158" s="30" t="s">
        <v>5</v>
      </c>
      <c r="U158" s="31" t="str">
        <f>IF(B158="","",(VLOOKUP(B158,⑥園児名簿表!J:L,3,0)))</f>
        <v/>
      </c>
    </row>
    <row r="159" spans="1:21" ht="23.45" customHeight="1" x14ac:dyDescent="0.4">
      <c r="A159" s="116"/>
      <c r="B159" s="117"/>
      <c r="D159" s="24">
        <v>210</v>
      </c>
      <c r="E159" s="47">
        <f t="shared" si="8"/>
        <v>0</v>
      </c>
      <c r="F159" s="480" t="str">
        <f>IF(A159="","",(VLOOKUP(A159,⑥園児名簿表!J:L,2,0)))</f>
        <v/>
      </c>
      <c r="G159" s="481"/>
      <c r="H159" s="482"/>
      <c r="I159" s="33" t="s">
        <v>6</v>
      </c>
      <c r="J159" s="30" t="s">
        <v>5</v>
      </c>
      <c r="K159" s="31" t="str">
        <f>IF(A159="","",(VLOOKUP(A159,⑥園児名簿表!J:L,3,0)))</f>
        <v/>
      </c>
      <c r="L159" s="32">
        <v>235</v>
      </c>
      <c r="M159" s="24">
        <f t="shared" si="9"/>
        <v>0</v>
      </c>
      <c r="N159" s="481" t="str">
        <f>IF(B159="","",(VLOOKUP(B159,⑥園児名簿表!J:L,2,0)))</f>
        <v/>
      </c>
      <c r="O159" s="481"/>
      <c r="P159" s="481"/>
      <c r="Q159" s="481"/>
      <c r="R159" s="482"/>
      <c r="S159" s="33" t="s">
        <v>6</v>
      </c>
      <c r="T159" s="30" t="s">
        <v>5</v>
      </c>
      <c r="U159" s="31" t="str">
        <f>IF(B159="","",(VLOOKUP(B159,⑥園児名簿表!J:L,3,0)))</f>
        <v/>
      </c>
    </row>
    <row r="160" spans="1:21" ht="23.45" customHeight="1" x14ac:dyDescent="0.4">
      <c r="A160" s="116"/>
      <c r="B160" s="117"/>
      <c r="D160" s="24">
        <v>211</v>
      </c>
      <c r="E160" s="47">
        <f t="shared" si="8"/>
        <v>0</v>
      </c>
      <c r="F160" s="480" t="str">
        <f>IF(A160="","",(VLOOKUP(A160,⑥園児名簿表!J:L,2,0)))</f>
        <v/>
      </c>
      <c r="G160" s="481"/>
      <c r="H160" s="482"/>
      <c r="I160" s="33" t="s">
        <v>6</v>
      </c>
      <c r="J160" s="30" t="s">
        <v>5</v>
      </c>
      <c r="K160" s="31" t="str">
        <f>IF(A160="","",(VLOOKUP(A160,⑥園児名簿表!J:L,3,0)))</f>
        <v/>
      </c>
      <c r="L160" s="32">
        <v>236</v>
      </c>
      <c r="M160" s="24">
        <f t="shared" si="9"/>
        <v>0</v>
      </c>
      <c r="N160" s="481" t="str">
        <f>IF(B160="","",(VLOOKUP(B160,⑥園児名簿表!J:L,2,0)))</f>
        <v/>
      </c>
      <c r="O160" s="481"/>
      <c r="P160" s="481"/>
      <c r="Q160" s="481"/>
      <c r="R160" s="482"/>
      <c r="S160" s="33" t="s">
        <v>6</v>
      </c>
      <c r="T160" s="30" t="s">
        <v>5</v>
      </c>
      <c r="U160" s="31" t="str">
        <f>IF(B160="","",(VLOOKUP(B160,⑥園児名簿表!J:L,3,0)))</f>
        <v/>
      </c>
    </row>
    <row r="161" spans="1:21" ht="23.45" customHeight="1" x14ac:dyDescent="0.4">
      <c r="A161" s="116"/>
      <c r="B161" s="117"/>
      <c r="D161" s="24">
        <v>212</v>
      </c>
      <c r="E161" s="47">
        <f t="shared" si="8"/>
        <v>0</v>
      </c>
      <c r="F161" s="480" t="str">
        <f>IF(A161="","",(VLOOKUP(A161,⑥園児名簿表!J:L,2,0)))</f>
        <v/>
      </c>
      <c r="G161" s="481"/>
      <c r="H161" s="482"/>
      <c r="I161" s="33" t="s">
        <v>6</v>
      </c>
      <c r="J161" s="30" t="s">
        <v>5</v>
      </c>
      <c r="K161" s="31" t="str">
        <f>IF(A161="","",(VLOOKUP(A161,⑥園児名簿表!J:L,3,0)))</f>
        <v/>
      </c>
      <c r="L161" s="32">
        <v>237</v>
      </c>
      <c r="M161" s="24">
        <f t="shared" si="9"/>
        <v>0</v>
      </c>
      <c r="N161" s="481" t="str">
        <f>IF(B161="","",(VLOOKUP(B161,⑥園児名簿表!J:L,2,0)))</f>
        <v/>
      </c>
      <c r="O161" s="481"/>
      <c r="P161" s="481"/>
      <c r="Q161" s="481"/>
      <c r="R161" s="482"/>
      <c r="S161" s="33" t="s">
        <v>6</v>
      </c>
      <c r="T161" s="30" t="s">
        <v>5</v>
      </c>
      <c r="U161" s="31" t="str">
        <f>IF(B161="","",(VLOOKUP(B161,⑥園児名簿表!J:L,3,0)))</f>
        <v/>
      </c>
    </row>
    <row r="162" spans="1:21" ht="23.45" customHeight="1" x14ac:dyDescent="0.4">
      <c r="A162" s="116"/>
      <c r="B162" s="117"/>
      <c r="D162" s="24">
        <v>213</v>
      </c>
      <c r="E162" s="47">
        <f t="shared" si="8"/>
        <v>0</v>
      </c>
      <c r="F162" s="480" t="str">
        <f>IF(A162="","",(VLOOKUP(A162,⑥園児名簿表!J:L,2,0)))</f>
        <v/>
      </c>
      <c r="G162" s="481"/>
      <c r="H162" s="482"/>
      <c r="I162" s="33" t="s">
        <v>6</v>
      </c>
      <c r="J162" s="30" t="s">
        <v>5</v>
      </c>
      <c r="K162" s="31" t="str">
        <f>IF(A162="","",(VLOOKUP(A162,⑥園児名簿表!J:L,3,0)))</f>
        <v/>
      </c>
      <c r="L162" s="32">
        <v>238</v>
      </c>
      <c r="M162" s="24">
        <f t="shared" si="9"/>
        <v>0</v>
      </c>
      <c r="N162" s="481" t="str">
        <f>IF(B162="","",(VLOOKUP(B162,⑥園児名簿表!J:L,2,0)))</f>
        <v/>
      </c>
      <c r="O162" s="481"/>
      <c r="P162" s="481"/>
      <c r="Q162" s="481"/>
      <c r="R162" s="482"/>
      <c r="S162" s="33" t="s">
        <v>6</v>
      </c>
      <c r="T162" s="30" t="s">
        <v>5</v>
      </c>
      <c r="U162" s="31" t="str">
        <f>IF(B162="","",(VLOOKUP(B162,⑥園児名簿表!J:L,3,0)))</f>
        <v/>
      </c>
    </row>
    <row r="163" spans="1:21" ht="23.45" customHeight="1" x14ac:dyDescent="0.4">
      <c r="A163" s="116"/>
      <c r="B163" s="117"/>
      <c r="D163" s="24">
        <v>214</v>
      </c>
      <c r="E163" s="47">
        <f t="shared" si="8"/>
        <v>0</v>
      </c>
      <c r="F163" s="480" t="str">
        <f>IF(A163="","",(VLOOKUP(A163,⑥園児名簿表!J:L,2,0)))</f>
        <v/>
      </c>
      <c r="G163" s="481"/>
      <c r="H163" s="482"/>
      <c r="I163" s="33" t="s">
        <v>6</v>
      </c>
      <c r="J163" s="30" t="s">
        <v>5</v>
      </c>
      <c r="K163" s="31" t="str">
        <f>IF(A163="","",(VLOOKUP(A163,⑥園児名簿表!J:L,3,0)))</f>
        <v/>
      </c>
      <c r="L163" s="32">
        <v>239</v>
      </c>
      <c r="M163" s="24">
        <f t="shared" si="9"/>
        <v>0</v>
      </c>
      <c r="N163" s="481" t="str">
        <f>IF(B163="","",(VLOOKUP(B163,⑥園児名簿表!J:L,2,0)))</f>
        <v/>
      </c>
      <c r="O163" s="481"/>
      <c r="P163" s="481"/>
      <c r="Q163" s="481"/>
      <c r="R163" s="482"/>
      <c r="S163" s="33" t="s">
        <v>6</v>
      </c>
      <c r="T163" s="30" t="s">
        <v>5</v>
      </c>
      <c r="U163" s="31" t="str">
        <f>IF(B163="","",(VLOOKUP(B163,⑥園児名簿表!J:L,3,0)))</f>
        <v/>
      </c>
    </row>
    <row r="164" spans="1:21" ht="23.45" customHeight="1" x14ac:dyDescent="0.4">
      <c r="A164" s="116"/>
      <c r="B164" s="117"/>
      <c r="D164" s="24">
        <v>215</v>
      </c>
      <c r="E164" s="47">
        <f t="shared" si="8"/>
        <v>0</v>
      </c>
      <c r="F164" s="480" t="str">
        <f>IF(A164="","",(VLOOKUP(A164,⑥園児名簿表!J:L,2,0)))</f>
        <v/>
      </c>
      <c r="G164" s="481"/>
      <c r="H164" s="482"/>
      <c r="I164" s="33" t="s">
        <v>6</v>
      </c>
      <c r="J164" s="30" t="s">
        <v>5</v>
      </c>
      <c r="K164" s="31" t="str">
        <f>IF(A164="","",(VLOOKUP(A164,⑥園児名簿表!J:L,3,0)))</f>
        <v/>
      </c>
      <c r="L164" s="32">
        <v>240</v>
      </c>
      <c r="M164" s="24">
        <f t="shared" si="9"/>
        <v>0</v>
      </c>
      <c r="N164" s="481" t="str">
        <f>IF(B164="","",(VLOOKUP(B164,⑥園児名簿表!J:L,2,0)))</f>
        <v/>
      </c>
      <c r="O164" s="481"/>
      <c r="P164" s="481"/>
      <c r="Q164" s="481"/>
      <c r="R164" s="482"/>
      <c r="S164" s="33" t="s">
        <v>6</v>
      </c>
      <c r="T164" s="30" t="s">
        <v>5</v>
      </c>
      <c r="U164" s="31" t="str">
        <f>IF(B164="","",(VLOOKUP(B164,⑥園児名簿表!J:L,3,0)))</f>
        <v/>
      </c>
    </row>
    <row r="165" spans="1:21" ht="23.45" customHeight="1" x14ac:dyDescent="0.4">
      <c r="A165" s="116"/>
      <c r="B165" s="117"/>
      <c r="D165" s="24">
        <v>216</v>
      </c>
      <c r="E165" s="47">
        <f t="shared" si="8"/>
        <v>0</v>
      </c>
      <c r="F165" s="480" t="str">
        <f>IF(A165="","",(VLOOKUP(A165,⑥園児名簿表!J:L,2,0)))</f>
        <v/>
      </c>
      <c r="G165" s="481"/>
      <c r="H165" s="482"/>
      <c r="I165" s="33" t="s">
        <v>6</v>
      </c>
      <c r="J165" s="30" t="s">
        <v>5</v>
      </c>
      <c r="K165" s="31" t="str">
        <f>IF(A165="","",(VLOOKUP(A165,⑥園児名簿表!J:L,3,0)))</f>
        <v/>
      </c>
      <c r="L165" s="32">
        <v>241</v>
      </c>
      <c r="M165" s="24">
        <f t="shared" si="9"/>
        <v>0</v>
      </c>
      <c r="N165" s="481" t="str">
        <f>IF(B165="","",(VLOOKUP(B165,⑥園児名簿表!J:L,2,0)))</f>
        <v/>
      </c>
      <c r="O165" s="481"/>
      <c r="P165" s="481"/>
      <c r="Q165" s="481"/>
      <c r="R165" s="482"/>
      <c r="S165" s="33" t="s">
        <v>6</v>
      </c>
      <c r="T165" s="30" t="s">
        <v>5</v>
      </c>
      <c r="U165" s="31" t="str">
        <f>IF(B165="","",(VLOOKUP(B165,⑥園児名簿表!J:L,3,0)))</f>
        <v/>
      </c>
    </row>
    <row r="166" spans="1:21" ht="23.45" customHeight="1" x14ac:dyDescent="0.4">
      <c r="A166" s="116"/>
      <c r="B166" s="117"/>
      <c r="D166" s="24">
        <v>217</v>
      </c>
      <c r="E166" s="47">
        <f t="shared" si="8"/>
        <v>0</v>
      </c>
      <c r="F166" s="480" t="str">
        <f>IF(A166="","",(VLOOKUP(A166,⑥園児名簿表!J:L,2,0)))</f>
        <v/>
      </c>
      <c r="G166" s="481"/>
      <c r="H166" s="482"/>
      <c r="I166" s="33" t="s">
        <v>6</v>
      </c>
      <c r="J166" s="30" t="s">
        <v>5</v>
      </c>
      <c r="K166" s="31" t="str">
        <f>IF(A166="","",(VLOOKUP(A166,⑥園児名簿表!J:L,3,0)))</f>
        <v/>
      </c>
      <c r="L166" s="32">
        <v>242</v>
      </c>
      <c r="M166" s="24">
        <f t="shared" si="9"/>
        <v>0</v>
      </c>
      <c r="N166" s="481" t="str">
        <f>IF(B166="","",(VLOOKUP(B166,⑥園児名簿表!J:L,2,0)))</f>
        <v/>
      </c>
      <c r="O166" s="481"/>
      <c r="P166" s="481"/>
      <c r="Q166" s="481"/>
      <c r="R166" s="482"/>
      <c r="S166" s="33" t="s">
        <v>6</v>
      </c>
      <c r="T166" s="30" t="s">
        <v>5</v>
      </c>
      <c r="U166" s="31" t="str">
        <f>IF(B166="","",(VLOOKUP(B166,⑥園児名簿表!J:L,3,0)))</f>
        <v/>
      </c>
    </row>
    <row r="167" spans="1:21" ht="23.45" customHeight="1" x14ac:dyDescent="0.4">
      <c r="A167" s="116"/>
      <c r="B167" s="117"/>
      <c r="D167" s="24">
        <v>218</v>
      </c>
      <c r="E167" s="47">
        <f t="shared" si="8"/>
        <v>0</v>
      </c>
      <c r="F167" s="480" t="str">
        <f>IF(A167="","",(VLOOKUP(A167,⑥園児名簿表!J:L,2,0)))</f>
        <v/>
      </c>
      <c r="G167" s="481"/>
      <c r="H167" s="482"/>
      <c r="I167" s="33" t="s">
        <v>6</v>
      </c>
      <c r="J167" s="30" t="s">
        <v>5</v>
      </c>
      <c r="K167" s="31" t="str">
        <f>IF(A167="","",(VLOOKUP(A167,⑥園児名簿表!J:L,3,0)))</f>
        <v/>
      </c>
      <c r="L167" s="32">
        <v>243</v>
      </c>
      <c r="M167" s="24">
        <f t="shared" si="9"/>
        <v>0</v>
      </c>
      <c r="N167" s="481" t="str">
        <f>IF(B167="","",(VLOOKUP(B167,⑥園児名簿表!J:L,2,0)))</f>
        <v/>
      </c>
      <c r="O167" s="481"/>
      <c r="P167" s="481"/>
      <c r="Q167" s="481"/>
      <c r="R167" s="482"/>
      <c r="S167" s="33" t="s">
        <v>6</v>
      </c>
      <c r="T167" s="30" t="s">
        <v>5</v>
      </c>
      <c r="U167" s="31" t="str">
        <f>IF(B167="","",(VLOOKUP(B167,⑥園児名簿表!J:L,3,0)))</f>
        <v/>
      </c>
    </row>
    <row r="168" spans="1:21" ht="23.45" customHeight="1" x14ac:dyDescent="0.4">
      <c r="A168" s="116"/>
      <c r="B168" s="117"/>
      <c r="D168" s="24">
        <v>219</v>
      </c>
      <c r="E168" s="47">
        <f t="shared" si="8"/>
        <v>0</v>
      </c>
      <c r="F168" s="480" t="str">
        <f>IF(A168="","",(VLOOKUP(A168,⑥園児名簿表!J:L,2,0)))</f>
        <v/>
      </c>
      <c r="G168" s="481"/>
      <c r="H168" s="482"/>
      <c r="I168" s="33" t="s">
        <v>6</v>
      </c>
      <c r="J168" s="30" t="s">
        <v>5</v>
      </c>
      <c r="K168" s="31" t="str">
        <f>IF(A168="","",(VLOOKUP(A168,⑥園児名簿表!J:L,3,0)))</f>
        <v/>
      </c>
      <c r="L168" s="32">
        <v>244</v>
      </c>
      <c r="M168" s="24">
        <f t="shared" si="9"/>
        <v>0</v>
      </c>
      <c r="N168" s="481" t="str">
        <f>IF(B168="","",(VLOOKUP(B168,⑥園児名簿表!J:L,2,0)))</f>
        <v/>
      </c>
      <c r="O168" s="481"/>
      <c r="P168" s="481"/>
      <c r="Q168" s="481"/>
      <c r="R168" s="482"/>
      <c r="S168" s="33" t="s">
        <v>6</v>
      </c>
      <c r="T168" s="30" t="s">
        <v>5</v>
      </c>
      <c r="U168" s="31" t="str">
        <f>IF(B168="","",(VLOOKUP(B168,⑥園児名簿表!J:L,3,0)))</f>
        <v/>
      </c>
    </row>
    <row r="169" spans="1:21" ht="23.45" customHeight="1" x14ac:dyDescent="0.4">
      <c r="A169" s="116"/>
      <c r="B169" s="117"/>
      <c r="D169" s="24">
        <v>220</v>
      </c>
      <c r="E169" s="47">
        <f t="shared" si="8"/>
        <v>0</v>
      </c>
      <c r="F169" s="480" t="str">
        <f>IF(A169="","",(VLOOKUP(A169,⑥園児名簿表!J:L,2,0)))</f>
        <v/>
      </c>
      <c r="G169" s="481"/>
      <c r="H169" s="482"/>
      <c r="I169" s="33" t="s">
        <v>6</v>
      </c>
      <c r="J169" s="30" t="s">
        <v>5</v>
      </c>
      <c r="K169" s="31" t="str">
        <f>IF(A169="","",(VLOOKUP(A169,⑥園児名簿表!J:L,3,0)))</f>
        <v/>
      </c>
      <c r="L169" s="32">
        <v>245</v>
      </c>
      <c r="M169" s="24">
        <f t="shared" si="9"/>
        <v>0</v>
      </c>
      <c r="N169" s="481" t="str">
        <f>IF(B169="","",(VLOOKUP(B169,⑥園児名簿表!J:L,2,0)))</f>
        <v/>
      </c>
      <c r="O169" s="481"/>
      <c r="P169" s="481"/>
      <c r="Q169" s="481"/>
      <c r="R169" s="482"/>
      <c r="S169" s="33" t="s">
        <v>6</v>
      </c>
      <c r="T169" s="30" t="s">
        <v>5</v>
      </c>
      <c r="U169" s="31" t="str">
        <f>IF(B169="","",(VLOOKUP(B169,⑥園児名簿表!J:L,3,0)))</f>
        <v/>
      </c>
    </row>
    <row r="170" spans="1:21" ht="23.45" customHeight="1" x14ac:dyDescent="0.4">
      <c r="A170" s="116"/>
      <c r="B170" s="117"/>
      <c r="D170" s="24">
        <v>221</v>
      </c>
      <c r="E170" s="47">
        <f t="shared" si="8"/>
        <v>0</v>
      </c>
      <c r="F170" s="480" t="str">
        <f>IF(A170="","",(VLOOKUP(A170,⑥園児名簿表!J:L,2,0)))</f>
        <v/>
      </c>
      <c r="G170" s="481"/>
      <c r="H170" s="482"/>
      <c r="I170" s="33" t="s">
        <v>6</v>
      </c>
      <c r="J170" s="30" t="s">
        <v>5</v>
      </c>
      <c r="K170" s="31" t="str">
        <f>IF(A170="","",(VLOOKUP(A170,⑥園児名簿表!J:L,3,0)))</f>
        <v/>
      </c>
      <c r="L170" s="32">
        <v>246</v>
      </c>
      <c r="M170" s="24">
        <f t="shared" si="9"/>
        <v>0</v>
      </c>
      <c r="N170" s="481" t="str">
        <f>IF(B170="","",(VLOOKUP(B170,⑥園児名簿表!J:L,2,0)))</f>
        <v/>
      </c>
      <c r="O170" s="481"/>
      <c r="P170" s="481"/>
      <c r="Q170" s="481"/>
      <c r="R170" s="482"/>
      <c r="S170" s="33" t="s">
        <v>6</v>
      </c>
      <c r="T170" s="30" t="s">
        <v>5</v>
      </c>
      <c r="U170" s="31" t="str">
        <f>IF(B170="","",(VLOOKUP(B170,⑥園児名簿表!J:L,3,0)))</f>
        <v/>
      </c>
    </row>
    <row r="171" spans="1:21" ht="23.45" customHeight="1" x14ac:dyDescent="0.4">
      <c r="A171" s="116"/>
      <c r="B171" s="117"/>
      <c r="D171" s="24">
        <v>222</v>
      </c>
      <c r="E171" s="47">
        <f t="shared" si="8"/>
        <v>0</v>
      </c>
      <c r="F171" s="480" t="str">
        <f>IF(A171="","",(VLOOKUP(A171,⑥園児名簿表!J:L,2,0)))</f>
        <v/>
      </c>
      <c r="G171" s="481"/>
      <c r="H171" s="482"/>
      <c r="I171" s="33" t="s">
        <v>6</v>
      </c>
      <c r="J171" s="30" t="s">
        <v>5</v>
      </c>
      <c r="K171" s="31" t="str">
        <f>IF(A171="","",(VLOOKUP(A171,⑥園児名簿表!J:L,3,0)))</f>
        <v/>
      </c>
      <c r="L171" s="32">
        <v>247</v>
      </c>
      <c r="M171" s="24">
        <f t="shared" si="9"/>
        <v>0</v>
      </c>
      <c r="N171" s="481" t="str">
        <f>IF(B171="","",(VLOOKUP(B171,⑥園児名簿表!J:L,2,0)))</f>
        <v/>
      </c>
      <c r="O171" s="481"/>
      <c r="P171" s="481"/>
      <c r="Q171" s="481"/>
      <c r="R171" s="482"/>
      <c r="S171" s="33" t="s">
        <v>6</v>
      </c>
      <c r="T171" s="30" t="s">
        <v>5</v>
      </c>
      <c r="U171" s="31" t="str">
        <f>IF(B171="","",(VLOOKUP(B171,⑥園児名簿表!J:L,3,0)))</f>
        <v/>
      </c>
    </row>
    <row r="172" spans="1:21" ht="23.45" customHeight="1" x14ac:dyDescent="0.4">
      <c r="A172" s="116"/>
      <c r="B172" s="117"/>
      <c r="D172" s="24">
        <v>223</v>
      </c>
      <c r="E172" s="47">
        <f t="shared" si="8"/>
        <v>0</v>
      </c>
      <c r="F172" s="480" t="str">
        <f>IF(A172="","",(VLOOKUP(A172,⑥園児名簿表!J:L,2,0)))</f>
        <v/>
      </c>
      <c r="G172" s="481"/>
      <c r="H172" s="482"/>
      <c r="I172" s="33" t="s">
        <v>6</v>
      </c>
      <c r="J172" s="30" t="s">
        <v>5</v>
      </c>
      <c r="K172" s="31" t="str">
        <f>IF(A172="","",(VLOOKUP(A172,⑥園児名簿表!J:L,3,0)))</f>
        <v/>
      </c>
      <c r="L172" s="32">
        <v>248</v>
      </c>
      <c r="M172" s="24">
        <f t="shared" si="9"/>
        <v>0</v>
      </c>
      <c r="N172" s="481" t="str">
        <f>IF(B172="","",(VLOOKUP(B172,⑥園児名簿表!J:L,2,0)))</f>
        <v/>
      </c>
      <c r="O172" s="481"/>
      <c r="P172" s="481"/>
      <c r="Q172" s="481"/>
      <c r="R172" s="482"/>
      <c r="S172" s="33" t="s">
        <v>6</v>
      </c>
      <c r="T172" s="30" t="s">
        <v>5</v>
      </c>
      <c r="U172" s="31" t="str">
        <f>IF(B172="","",(VLOOKUP(B172,⑥園児名簿表!J:L,3,0)))</f>
        <v/>
      </c>
    </row>
    <row r="173" spans="1:21" ht="23.45" customHeight="1" x14ac:dyDescent="0.4">
      <c r="A173" s="116"/>
      <c r="B173" s="117"/>
      <c r="D173" s="24">
        <v>224</v>
      </c>
      <c r="E173" s="47">
        <f t="shared" si="8"/>
        <v>0</v>
      </c>
      <c r="F173" s="480" t="str">
        <f>IF(A173="","",(VLOOKUP(A173,⑥園児名簿表!J:L,2,0)))</f>
        <v/>
      </c>
      <c r="G173" s="481"/>
      <c r="H173" s="482"/>
      <c r="I173" s="33" t="s">
        <v>6</v>
      </c>
      <c r="J173" s="30" t="s">
        <v>5</v>
      </c>
      <c r="K173" s="31" t="str">
        <f>IF(A173="","",(VLOOKUP(A173,⑥園児名簿表!J:L,3,0)))</f>
        <v/>
      </c>
      <c r="L173" s="32">
        <v>249</v>
      </c>
      <c r="M173" s="24">
        <f t="shared" si="9"/>
        <v>0</v>
      </c>
      <c r="N173" s="481" t="str">
        <f>IF(B173="","",(VLOOKUP(B173,⑥園児名簿表!J:L,2,0)))</f>
        <v/>
      </c>
      <c r="O173" s="481"/>
      <c r="P173" s="481"/>
      <c r="Q173" s="481"/>
      <c r="R173" s="482"/>
      <c r="S173" s="33" t="s">
        <v>6</v>
      </c>
      <c r="T173" s="30" t="s">
        <v>5</v>
      </c>
      <c r="U173" s="31" t="str">
        <f>IF(B173="","",(VLOOKUP(B173,⑥園児名簿表!J:L,3,0)))</f>
        <v/>
      </c>
    </row>
    <row r="174" spans="1:21" ht="23.45" customHeight="1" x14ac:dyDescent="0.4">
      <c r="A174" s="116"/>
      <c r="B174" s="117"/>
      <c r="D174" s="24">
        <v>225</v>
      </c>
      <c r="E174" s="47">
        <f t="shared" si="8"/>
        <v>0</v>
      </c>
      <c r="F174" s="480" t="str">
        <f>IF(A174="","",(VLOOKUP(A174,⑥園児名簿表!J:L,2,0)))</f>
        <v/>
      </c>
      <c r="G174" s="481"/>
      <c r="H174" s="482"/>
      <c r="I174" s="33" t="s">
        <v>6</v>
      </c>
      <c r="J174" s="30" t="s">
        <v>5</v>
      </c>
      <c r="K174" s="31" t="str">
        <f>IF(A174="","",(VLOOKUP(A174,⑥園児名簿表!J:L,3,0)))</f>
        <v/>
      </c>
      <c r="L174" s="32">
        <v>250</v>
      </c>
      <c r="M174" s="24">
        <f t="shared" si="9"/>
        <v>0</v>
      </c>
      <c r="N174" s="481" t="str">
        <f>IF(B174="","",(VLOOKUP(B174,⑥園児名簿表!J:L,2,0)))</f>
        <v/>
      </c>
      <c r="O174" s="481"/>
      <c r="P174" s="481"/>
      <c r="Q174" s="481"/>
      <c r="R174" s="482"/>
      <c r="S174" s="33" t="s">
        <v>6</v>
      </c>
      <c r="T174" s="30" t="s">
        <v>5</v>
      </c>
      <c r="U174" s="31" t="str">
        <f>IF(B174="","",(VLOOKUP(B174,⑥園児名簿表!J:L,3,0)))</f>
        <v/>
      </c>
    </row>
    <row r="175" spans="1:21" ht="4.5" customHeight="1" x14ac:dyDescent="0.4"/>
    <row r="176" spans="1:21" ht="27" customHeight="1" x14ac:dyDescent="0.4">
      <c r="D176" s="443" t="s">
        <v>3</v>
      </c>
      <c r="E176" s="444"/>
      <c r="F176" s="444"/>
      <c r="G176" s="444"/>
      <c r="H176" s="445"/>
      <c r="I176" s="443" t="s">
        <v>48</v>
      </c>
      <c r="J176" s="444"/>
      <c r="K176" s="444"/>
      <c r="L176" s="445"/>
      <c r="M176" s="443" t="s">
        <v>49</v>
      </c>
      <c r="N176" s="444"/>
      <c r="O176" s="444"/>
      <c r="P176" s="444"/>
      <c r="Q176" s="445"/>
      <c r="R176" s="605" t="s">
        <v>50</v>
      </c>
      <c r="S176" s="605"/>
      <c r="T176" s="605"/>
      <c r="U176" s="605"/>
    </row>
    <row r="177" spans="1:21" ht="3.75" customHeight="1" thickBot="1" x14ac:dyDescent="0.45">
      <c r="K177" s="584"/>
      <c r="L177" s="584"/>
      <c r="M177" s="16"/>
    </row>
    <row r="178" spans="1:21" ht="15" customHeight="1" x14ac:dyDescent="0.4">
      <c r="D178" s="680" t="s">
        <v>34</v>
      </c>
      <c r="E178" s="680"/>
      <c r="F178" s="681"/>
      <c r="G178" s="681"/>
      <c r="H178" s="681"/>
      <c r="I178" s="681"/>
      <c r="J178" s="681"/>
      <c r="K178" s="682"/>
      <c r="L178" s="504" t="s">
        <v>0</v>
      </c>
      <c r="M178" s="505"/>
      <c r="N178" s="592"/>
      <c r="O178" s="596">
        <f>O34</f>
        <v>0</v>
      </c>
      <c r="P178" s="597"/>
      <c r="Q178" s="597"/>
      <c r="R178" s="597"/>
      <c r="S178" s="597"/>
      <c r="T178" s="597"/>
      <c r="U178" s="684"/>
    </row>
    <row r="179" spans="1:21" ht="15" customHeight="1" thickBot="1" x14ac:dyDescent="0.45">
      <c r="D179" s="681"/>
      <c r="E179" s="681"/>
      <c r="F179" s="681"/>
      <c r="G179" s="681"/>
      <c r="H179" s="681"/>
      <c r="I179" s="681"/>
      <c r="J179" s="681"/>
      <c r="K179" s="682"/>
      <c r="L179" s="506"/>
      <c r="M179" s="507"/>
      <c r="N179" s="683"/>
      <c r="O179" s="685"/>
      <c r="P179" s="686"/>
      <c r="Q179" s="686"/>
      <c r="R179" s="686"/>
      <c r="S179" s="686"/>
      <c r="T179" s="686"/>
      <c r="U179" s="687"/>
    </row>
    <row r="180" spans="1:21" ht="15" customHeight="1" x14ac:dyDescent="0.4">
      <c r="D180" s="41"/>
      <c r="E180" s="41"/>
      <c r="F180" s="41"/>
      <c r="G180" s="41"/>
      <c r="H180" s="41"/>
      <c r="I180" s="41"/>
      <c r="J180" s="41"/>
      <c r="K180" s="41"/>
      <c r="L180" s="154"/>
      <c r="M180" s="154"/>
      <c r="N180" s="154"/>
      <c r="O180" s="120"/>
      <c r="P180" s="120"/>
      <c r="Q180" s="120"/>
      <c r="R180" s="120"/>
      <c r="S180" s="120"/>
      <c r="T180" s="120"/>
      <c r="U180" s="120"/>
    </row>
    <row r="181" spans="1:21" ht="27.75" customHeight="1" x14ac:dyDescent="0.4">
      <c r="D181" s="73" t="s">
        <v>1603</v>
      </c>
      <c r="E181" s="74"/>
      <c r="F181" s="74"/>
      <c r="G181" s="74"/>
      <c r="H181" s="74"/>
      <c r="I181" s="74"/>
      <c r="J181" s="74"/>
      <c r="K181" s="74"/>
      <c r="L181" s="74"/>
      <c r="M181" s="74"/>
      <c r="N181" s="74"/>
      <c r="O181" s="74"/>
      <c r="P181" s="468" t="s">
        <v>71</v>
      </c>
      <c r="Q181" s="468"/>
      <c r="R181" s="677" t="e">
        <f>IF(I182="","",(VLOOKUP(I182,②園番号一覧!A:F,5,0)))</f>
        <v>#N/A</v>
      </c>
      <c r="S181" s="677"/>
      <c r="T181" s="677"/>
      <c r="U181" s="677"/>
    </row>
    <row r="182" spans="1:21" ht="30" customHeight="1" x14ac:dyDescent="0.4">
      <c r="D182" s="443" t="s">
        <v>14</v>
      </c>
      <c r="E182" s="445"/>
      <c r="F182" s="471" t="s">
        <v>26</v>
      </c>
      <c r="G182" s="471"/>
      <c r="H182" s="24" t="s">
        <v>95</v>
      </c>
      <c r="I182" s="678">
        <f>I2</f>
        <v>0</v>
      </c>
      <c r="J182" s="679"/>
      <c r="K182" s="443" t="s">
        <v>17</v>
      </c>
      <c r="L182" s="445"/>
      <c r="M182" s="673"/>
      <c r="N182" s="674"/>
      <c r="O182" s="675"/>
      <c r="P182" s="477" t="s">
        <v>13</v>
      </c>
      <c r="Q182" s="478"/>
      <c r="R182" s="40">
        <f>R2</f>
        <v>0</v>
      </c>
      <c r="S182" s="26" t="s">
        <v>12</v>
      </c>
      <c r="T182" s="27">
        <v>6</v>
      </c>
      <c r="U182" s="28" t="s">
        <v>11</v>
      </c>
    </row>
    <row r="183" spans="1:21" ht="30" customHeight="1" x14ac:dyDescent="0.4">
      <c r="D183" s="443" t="s">
        <v>10</v>
      </c>
      <c r="E183" s="445"/>
      <c r="F183" s="479" t="e">
        <f>IF(I182="","",(VLOOKUP(I182,②園番号一覧!A:C,3,0)))</f>
        <v>#N/A</v>
      </c>
      <c r="G183" s="479"/>
      <c r="H183" s="24" t="s">
        <v>628</v>
      </c>
      <c r="I183" s="480" t="e">
        <f>IF(I182="","",(VLOOKUP(I182,②園番号一覧!A:B,2,0)))</f>
        <v>#N/A</v>
      </c>
      <c r="J183" s="481"/>
      <c r="K183" s="481"/>
      <c r="L183" s="481"/>
      <c r="M183" s="481"/>
      <c r="N183" s="481"/>
      <c r="O183" s="482"/>
      <c r="P183" s="483" t="s">
        <v>9</v>
      </c>
      <c r="Q183" s="483"/>
      <c r="R183" s="676"/>
      <c r="S183" s="676"/>
      <c r="T183" s="676"/>
      <c r="U183" s="676"/>
    </row>
    <row r="184" spans="1:21" ht="3.75" customHeight="1" x14ac:dyDescent="0.4">
      <c r="D184" s="36"/>
      <c r="E184" s="36"/>
      <c r="F184" s="36"/>
      <c r="G184" s="36"/>
      <c r="H184" s="37"/>
      <c r="I184" s="37"/>
      <c r="J184" s="37"/>
      <c r="K184" s="37"/>
      <c r="L184" s="37"/>
      <c r="M184" s="34"/>
      <c r="N184" s="38"/>
      <c r="O184" s="16"/>
      <c r="P184" s="16"/>
      <c r="Q184" s="39"/>
      <c r="R184" s="39"/>
      <c r="S184" s="39"/>
      <c r="T184" s="39"/>
      <c r="U184" s="39"/>
    </row>
    <row r="185" spans="1:21" ht="21.95" customHeight="1" x14ac:dyDescent="0.4">
      <c r="A185" s="115" t="s">
        <v>1534</v>
      </c>
      <c r="B185" s="115" t="s">
        <v>1534</v>
      </c>
      <c r="D185" s="29" t="s">
        <v>47</v>
      </c>
      <c r="E185" s="49" t="s">
        <v>1534</v>
      </c>
      <c r="F185" s="443" t="s">
        <v>8</v>
      </c>
      <c r="G185" s="444"/>
      <c r="H185" s="445"/>
      <c r="I185" s="443" t="s">
        <v>7</v>
      </c>
      <c r="J185" s="444"/>
      <c r="K185" s="609"/>
      <c r="L185" s="29" t="s">
        <v>47</v>
      </c>
      <c r="M185" s="50" t="s">
        <v>1534</v>
      </c>
      <c r="N185" s="444" t="s">
        <v>8</v>
      </c>
      <c r="O185" s="444"/>
      <c r="P185" s="444"/>
      <c r="Q185" s="444"/>
      <c r="R185" s="445"/>
      <c r="S185" s="443" t="s">
        <v>7</v>
      </c>
      <c r="T185" s="444"/>
      <c r="U185" s="445"/>
    </row>
    <row r="186" spans="1:21" ht="23.45" customHeight="1" x14ac:dyDescent="0.4">
      <c r="A186" s="116"/>
      <c r="B186" s="117"/>
      <c r="D186" s="24">
        <v>251</v>
      </c>
      <c r="E186" s="47">
        <f t="shared" ref="E186:E210" si="10">A186</f>
        <v>0</v>
      </c>
      <c r="F186" s="480" t="str">
        <f>IF(A186="","",(VLOOKUP(A186,⑥園児名簿表!J:L,2,0)))</f>
        <v/>
      </c>
      <c r="G186" s="481"/>
      <c r="H186" s="482"/>
      <c r="I186" s="33" t="s">
        <v>6</v>
      </c>
      <c r="J186" s="30" t="s">
        <v>5</v>
      </c>
      <c r="K186" s="31" t="str">
        <f>IF(A186="","",(VLOOKUP(A186,⑥園児名簿表!J:L,3,0)))</f>
        <v/>
      </c>
      <c r="L186" s="32">
        <v>276</v>
      </c>
      <c r="M186" s="24">
        <f>B186</f>
        <v>0</v>
      </c>
      <c r="N186" s="481" t="str">
        <f>IF(B186="","",(VLOOKUP(B186,⑥園児名簿表!J:L,2,0)))</f>
        <v/>
      </c>
      <c r="O186" s="481"/>
      <c r="P186" s="481"/>
      <c r="Q186" s="481"/>
      <c r="R186" s="482"/>
      <c r="S186" s="33" t="s">
        <v>6</v>
      </c>
      <c r="T186" s="30" t="s">
        <v>5</v>
      </c>
      <c r="U186" s="31" t="str">
        <f>IF(B186="","",(VLOOKUP(B186,⑥園児名簿表!J:L,3,0)))</f>
        <v/>
      </c>
    </row>
    <row r="187" spans="1:21" ht="23.45" customHeight="1" x14ac:dyDescent="0.4">
      <c r="A187" s="116"/>
      <c r="B187" s="117"/>
      <c r="D187" s="24">
        <v>252</v>
      </c>
      <c r="E187" s="47">
        <f t="shared" si="10"/>
        <v>0</v>
      </c>
      <c r="F187" s="480" t="str">
        <f>IF(A187="","",(VLOOKUP(A187,⑥園児名簿表!J:L,2,0)))</f>
        <v/>
      </c>
      <c r="G187" s="481"/>
      <c r="H187" s="482"/>
      <c r="I187" s="33" t="s">
        <v>6</v>
      </c>
      <c r="J187" s="30" t="s">
        <v>5</v>
      </c>
      <c r="K187" s="31" t="str">
        <f>IF(A187="","",(VLOOKUP(A187,⑥園児名簿表!J:L,3,0)))</f>
        <v/>
      </c>
      <c r="L187" s="32">
        <v>277</v>
      </c>
      <c r="M187" s="24">
        <f t="shared" ref="M187:M210" si="11">B187</f>
        <v>0</v>
      </c>
      <c r="N187" s="481" t="str">
        <f>IF(B187="","",(VLOOKUP(B187,⑥園児名簿表!J:L,2,0)))</f>
        <v/>
      </c>
      <c r="O187" s="481"/>
      <c r="P187" s="481"/>
      <c r="Q187" s="481"/>
      <c r="R187" s="482"/>
      <c r="S187" s="33" t="s">
        <v>6</v>
      </c>
      <c r="T187" s="30" t="s">
        <v>5</v>
      </c>
      <c r="U187" s="31" t="str">
        <f>IF(B187="","",(VLOOKUP(B187,⑥園児名簿表!J:L,3,0)))</f>
        <v/>
      </c>
    </row>
    <row r="188" spans="1:21" ht="23.45" customHeight="1" x14ac:dyDescent="0.4">
      <c r="A188" s="116"/>
      <c r="B188" s="117"/>
      <c r="D188" s="24">
        <v>253</v>
      </c>
      <c r="E188" s="47">
        <f t="shared" si="10"/>
        <v>0</v>
      </c>
      <c r="F188" s="480" t="str">
        <f>IF(A188="","",(VLOOKUP(A188,⑥園児名簿表!J:L,2,0)))</f>
        <v/>
      </c>
      <c r="G188" s="481"/>
      <c r="H188" s="482"/>
      <c r="I188" s="33" t="s">
        <v>6</v>
      </c>
      <c r="J188" s="30" t="s">
        <v>5</v>
      </c>
      <c r="K188" s="31" t="str">
        <f>IF(A188="","",(VLOOKUP(A188,⑥園児名簿表!J:L,3,0)))</f>
        <v/>
      </c>
      <c r="L188" s="32">
        <v>278</v>
      </c>
      <c r="M188" s="24">
        <f t="shared" si="11"/>
        <v>0</v>
      </c>
      <c r="N188" s="481" t="str">
        <f>IF(B188="","",(VLOOKUP(B188,⑥園児名簿表!J:L,2,0)))</f>
        <v/>
      </c>
      <c r="O188" s="481"/>
      <c r="P188" s="481"/>
      <c r="Q188" s="481"/>
      <c r="R188" s="482"/>
      <c r="S188" s="33" t="s">
        <v>6</v>
      </c>
      <c r="T188" s="30" t="s">
        <v>5</v>
      </c>
      <c r="U188" s="31" t="str">
        <f>IF(B188="","",(VLOOKUP(B188,⑥園児名簿表!J:L,3,0)))</f>
        <v/>
      </c>
    </row>
    <row r="189" spans="1:21" ht="23.45" customHeight="1" x14ac:dyDescent="0.4">
      <c r="A189" s="116"/>
      <c r="B189" s="117"/>
      <c r="D189" s="24">
        <v>254</v>
      </c>
      <c r="E189" s="47">
        <f t="shared" si="10"/>
        <v>0</v>
      </c>
      <c r="F189" s="480" t="str">
        <f>IF(A189="","",(VLOOKUP(A189,⑥園児名簿表!J:L,2,0)))</f>
        <v/>
      </c>
      <c r="G189" s="481"/>
      <c r="H189" s="482"/>
      <c r="I189" s="33" t="s">
        <v>6</v>
      </c>
      <c r="J189" s="30" t="s">
        <v>5</v>
      </c>
      <c r="K189" s="31" t="str">
        <f>IF(A189="","",(VLOOKUP(A189,⑥園児名簿表!J:L,3,0)))</f>
        <v/>
      </c>
      <c r="L189" s="32">
        <v>279</v>
      </c>
      <c r="M189" s="24">
        <f t="shared" si="11"/>
        <v>0</v>
      </c>
      <c r="N189" s="481" t="str">
        <f>IF(B189="","",(VLOOKUP(B189,⑥園児名簿表!J:L,2,0)))</f>
        <v/>
      </c>
      <c r="O189" s="481"/>
      <c r="P189" s="481"/>
      <c r="Q189" s="481"/>
      <c r="R189" s="482"/>
      <c r="S189" s="33" t="s">
        <v>6</v>
      </c>
      <c r="T189" s="30" t="s">
        <v>5</v>
      </c>
      <c r="U189" s="31" t="str">
        <f>IF(B189="","",(VLOOKUP(B189,⑥園児名簿表!J:L,3,0)))</f>
        <v/>
      </c>
    </row>
    <row r="190" spans="1:21" ht="23.45" customHeight="1" x14ac:dyDescent="0.4">
      <c r="A190" s="116"/>
      <c r="B190" s="117"/>
      <c r="D190" s="24">
        <v>255</v>
      </c>
      <c r="E190" s="47">
        <f t="shared" si="10"/>
        <v>0</v>
      </c>
      <c r="F190" s="480" t="str">
        <f>IF(A190="","",(VLOOKUP(A190,⑥園児名簿表!J:L,2,0)))</f>
        <v/>
      </c>
      <c r="G190" s="481"/>
      <c r="H190" s="482"/>
      <c r="I190" s="33" t="s">
        <v>6</v>
      </c>
      <c r="J190" s="30" t="s">
        <v>5</v>
      </c>
      <c r="K190" s="31" t="str">
        <f>IF(A190="","",(VLOOKUP(A190,⑥園児名簿表!J:L,3,0)))</f>
        <v/>
      </c>
      <c r="L190" s="32">
        <v>280</v>
      </c>
      <c r="M190" s="24">
        <f t="shared" si="11"/>
        <v>0</v>
      </c>
      <c r="N190" s="481" t="str">
        <f>IF(B190="","",(VLOOKUP(B190,⑥園児名簿表!J:L,2,0)))</f>
        <v/>
      </c>
      <c r="O190" s="481"/>
      <c r="P190" s="481"/>
      <c r="Q190" s="481"/>
      <c r="R190" s="482"/>
      <c r="S190" s="33" t="s">
        <v>6</v>
      </c>
      <c r="T190" s="30" t="s">
        <v>5</v>
      </c>
      <c r="U190" s="31" t="str">
        <f>IF(B190="","",(VLOOKUP(B190,⑥園児名簿表!J:L,3,0)))</f>
        <v/>
      </c>
    </row>
    <row r="191" spans="1:21" ht="23.45" customHeight="1" x14ac:dyDescent="0.4">
      <c r="A191" s="116"/>
      <c r="B191" s="117"/>
      <c r="D191" s="24">
        <v>256</v>
      </c>
      <c r="E191" s="47">
        <f t="shared" si="10"/>
        <v>0</v>
      </c>
      <c r="F191" s="480" t="str">
        <f>IF(A191="","",(VLOOKUP(A191,⑥園児名簿表!J:L,2,0)))</f>
        <v/>
      </c>
      <c r="G191" s="481"/>
      <c r="H191" s="482"/>
      <c r="I191" s="33" t="s">
        <v>6</v>
      </c>
      <c r="J191" s="30" t="s">
        <v>5</v>
      </c>
      <c r="K191" s="31" t="str">
        <f>IF(A191="","",(VLOOKUP(A191,⑥園児名簿表!J:L,3,0)))</f>
        <v/>
      </c>
      <c r="L191" s="32">
        <v>281</v>
      </c>
      <c r="M191" s="24">
        <f t="shared" si="11"/>
        <v>0</v>
      </c>
      <c r="N191" s="481" t="str">
        <f>IF(B191="","",(VLOOKUP(B191,⑥園児名簿表!J:L,2,0)))</f>
        <v/>
      </c>
      <c r="O191" s="481"/>
      <c r="P191" s="481"/>
      <c r="Q191" s="481"/>
      <c r="R191" s="482"/>
      <c r="S191" s="33" t="s">
        <v>6</v>
      </c>
      <c r="T191" s="30" t="s">
        <v>5</v>
      </c>
      <c r="U191" s="31" t="str">
        <f>IF(B191="","",(VLOOKUP(B191,⑥園児名簿表!J:L,3,0)))</f>
        <v/>
      </c>
    </row>
    <row r="192" spans="1:21" ht="23.45" customHeight="1" x14ac:dyDescent="0.4">
      <c r="A192" s="116"/>
      <c r="B192" s="117"/>
      <c r="D192" s="24">
        <v>257</v>
      </c>
      <c r="E192" s="47">
        <f t="shared" si="10"/>
        <v>0</v>
      </c>
      <c r="F192" s="480" t="str">
        <f>IF(A192="","",(VLOOKUP(A192,⑥園児名簿表!J:L,2,0)))</f>
        <v/>
      </c>
      <c r="G192" s="481"/>
      <c r="H192" s="482"/>
      <c r="I192" s="33" t="s">
        <v>6</v>
      </c>
      <c r="J192" s="30" t="s">
        <v>5</v>
      </c>
      <c r="K192" s="31" t="str">
        <f>IF(A192="","",(VLOOKUP(A192,⑥園児名簿表!J:L,3,0)))</f>
        <v/>
      </c>
      <c r="L192" s="32">
        <v>282</v>
      </c>
      <c r="M192" s="24">
        <f t="shared" si="11"/>
        <v>0</v>
      </c>
      <c r="N192" s="481" t="str">
        <f>IF(B192="","",(VLOOKUP(B192,⑥園児名簿表!J:L,2,0)))</f>
        <v/>
      </c>
      <c r="O192" s="481"/>
      <c r="P192" s="481"/>
      <c r="Q192" s="481"/>
      <c r="R192" s="482"/>
      <c r="S192" s="33" t="s">
        <v>6</v>
      </c>
      <c r="T192" s="30" t="s">
        <v>5</v>
      </c>
      <c r="U192" s="31" t="str">
        <f>IF(B192="","",(VLOOKUP(B192,⑥園児名簿表!J:L,3,0)))</f>
        <v/>
      </c>
    </row>
    <row r="193" spans="1:21" ht="23.45" customHeight="1" x14ac:dyDescent="0.4">
      <c r="A193" s="116"/>
      <c r="B193" s="117"/>
      <c r="D193" s="24">
        <v>258</v>
      </c>
      <c r="E193" s="47">
        <f t="shared" si="10"/>
        <v>0</v>
      </c>
      <c r="F193" s="480" t="str">
        <f>IF(A193="","",(VLOOKUP(A193,⑥園児名簿表!J:L,2,0)))</f>
        <v/>
      </c>
      <c r="G193" s="481"/>
      <c r="H193" s="482"/>
      <c r="I193" s="33" t="s">
        <v>6</v>
      </c>
      <c r="J193" s="30" t="s">
        <v>5</v>
      </c>
      <c r="K193" s="31" t="str">
        <f>IF(A193="","",(VLOOKUP(A193,⑥園児名簿表!J:L,3,0)))</f>
        <v/>
      </c>
      <c r="L193" s="32">
        <v>283</v>
      </c>
      <c r="M193" s="24">
        <f t="shared" si="11"/>
        <v>0</v>
      </c>
      <c r="N193" s="481" t="str">
        <f>IF(B193="","",(VLOOKUP(B193,⑥園児名簿表!J:L,2,0)))</f>
        <v/>
      </c>
      <c r="O193" s="481"/>
      <c r="P193" s="481"/>
      <c r="Q193" s="481"/>
      <c r="R193" s="482"/>
      <c r="S193" s="33" t="s">
        <v>6</v>
      </c>
      <c r="T193" s="30" t="s">
        <v>5</v>
      </c>
      <c r="U193" s="31" t="str">
        <f>IF(B193="","",(VLOOKUP(B193,⑥園児名簿表!J:L,3,0)))</f>
        <v/>
      </c>
    </row>
    <row r="194" spans="1:21" ht="23.45" customHeight="1" x14ac:dyDescent="0.4">
      <c r="A194" s="116"/>
      <c r="B194" s="117"/>
      <c r="D194" s="24">
        <v>259</v>
      </c>
      <c r="E194" s="47">
        <f t="shared" si="10"/>
        <v>0</v>
      </c>
      <c r="F194" s="480" t="str">
        <f>IF(A194="","",(VLOOKUP(A194,⑥園児名簿表!J:L,2,0)))</f>
        <v/>
      </c>
      <c r="G194" s="481"/>
      <c r="H194" s="482"/>
      <c r="I194" s="33" t="s">
        <v>6</v>
      </c>
      <c r="J194" s="30" t="s">
        <v>5</v>
      </c>
      <c r="K194" s="31" t="str">
        <f>IF(A194="","",(VLOOKUP(A194,⑥園児名簿表!J:L,3,0)))</f>
        <v/>
      </c>
      <c r="L194" s="32">
        <v>284</v>
      </c>
      <c r="M194" s="24">
        <f t="shared" si="11"/>
        <v>0</v>
      </c>
      <c r="N194" s="481" t="str">
        <f>IF(B194="","",(VLOOKUP(B194,⑥園児名簿表!J:L,2,0)))</f>
        <v/>
      </c>
      <c r="O194" s="481"/>
      <c r="P194" s="481"/>
      <c r="Q194" s="481"/>
      <c r="R194" s="482"/>
      <c r="S194" s="33" t="s">
        <v>6</v>
      </c>
      <c r="T194" s="30" t="s">
        <v>5</v>
      </c>
      <c r="U194" s="31" t="str">
        <f>IF(B194="","",(VLOOKUP(B194,⑥園児名簿表!J:L,3,0)))</f>
        <v/>
      </c>
    </row>
    <row r="195" spans="1:21" ht="23.45" customHeight="1" x14ac:dyDescent="0.4">
      <c r="A195" s="116"/>
      <c r="B195" s="117"/>
      <c r="D195" s="24">
        <v>260</v>
      </c>
      <c r="E195" s="47">
        <f t="shared" si="10"/>
        <v>0</v>
      </c>
      <c r="F195" s="480" t="str">
        <f>IF(A195="","",(VLOOKUP(A195,⑥園児名簿表!J:L,2,0)))</f>
        <v/>
      </c>
      <c r="G195" s="481"/>
      <c r="H195" s="482"/>
      <c r="I195" s="33" t="s">
        <v>6</v>
      </c>
      <c r="J195" s="30" t="s">
        <v>5</v>
      </c>
      <c r="K195" s="31" t="str">
        <f>IF(A195="","",(VLOOKUP(A195,⑥園児名簿表!J:L,3,0)))</f>
        <v/>
      </c>
      <c r="L195" s="32">
        <v>285</v>
      </c>
      <c r="M195" s="24">
        <f t="shared" si="11"/>
        <v>0</v>
      </c>
      <c r="N195" s="481" t="str">
        <f>IF(B195="","",(VLOOKUP(B195,⑥園児名簿表!J:L,2,0)))</f>
        <v/>
      </c>
      <c r="O195" s="481"/>
      <c r="P195" s="481"/>
      <c r="Q195" s="481"/>
      <c r="R195" s="482"/>
      <c r="S195" s="33" t="s">
        <v>6</v>
      </c>
      <c r="T195" s="30" t="s">
        <v>5</v>
      </c>
      <c r="U195" s="31" t="str">
        <f>IF(B195="","",(VLOOKUP(B195,⑥園児名簿表!J:L,3,0)))</f>
        <v/>
      </c>
    </row>
    <row r="196" spans="1:21" ht="23.45" customHeight="1" x14ac:dyDescent="0.4">
      <c r="A196" s="116"/>
      <c r="B196" s="117"/>
      <c r="D196" s="24">
        <v>261</v>
      </c>
      <c r="E196" s="47">
        <f t="shared" si="10"/>
        <v>0</v>
      </c>
      <c r="F196" s="480" t="str">
        <f>IF(A196="","",(VLOOKUP(A196,⑥園児名簿表!J:L,2,0)))</f>
        <v/>
      </c>
      <c r="G196" s="481"/>
      <c r="H196" s="482"/>
      <c r="I196" s="33" t="s">
        <v>6</v>
      </c>
      <c r="J196" s="30" t="s">
        <v>5</v>
      </c>
      <c r="K196" s="31" t="str">
        <f>IF(A196="","",(VLOOKUP(A196,⑥園児名簿表!J:L,3,0)))</f>
        <v/>
      </c>
      <c r="L196" s="32">
        <v>286</v>
      </c>
      <c r="M196" s="24">
        <f t="shared" si="11"/>
        <v>0</v>
      </c>
      <c r="N196" s="481" t="str">
        <f>IF(B196="","",(VLOOKUP(B196,⑥園児名簿表!J:L,2,0)))</f>
        <v/>
      </c>
      <c r="O196" s="481"/>
      <c r="P196" s="481"/>
      <c r="Q196" s="481"/>
      <c r="R196" s="482"/>
      <c r="S196" s="33" t="s">
        <v>6</v>
      </c>
      <c r="T196" s="30" t="s">
        <v>5</v>
      </c>
      <c r="U196" s="31" t="str">
        <f>IF(B196="","",(VLOOKUP(B196,⑥園児名簿表!J:L,3,0)))</f>
        <v/>
      </c>
    </row>
    <row r="197" spans="1:21" ht="23.45" customHeight="1" x14ac:dyDescent="0.4">
      <c r="A197" s="116"/>
      <c r="B197" s="117"/>
      <c r="D197" s="24">
        <v>262</v>
      </c>
      <c r="E197" s="47">
        <f t="shared" si="10"/>
        <v>0</v>
      </c>
      <c r="F197" s="480" t="str">
        <f>IF(A197="","",(VLOOKUP(A197,⑥園児名簿表!J:L,2,0)))</f>
        <v/>
      </c>
      <c r="G197" s="481"/>
      <c r="H197" s="482"/>
      <c r="I197" s="33" t="s">
        <v>6</v>
      </c>
      <c r="J197" s="30" t="s">
        <v>5</v>
      </c>
      <c r="K197" s="31" t="str">
        <f>IF(A197="","",(VLOOKUP(A197,⑥園児名簿表!J:L,3,0)))</f>
        <v/>
      </c>
      <c r="L197" s="32">
        <v>287</v>
      </c>
      <c r="M197" s="24">
        <f t="shared" si="11"/>
        <v>0</v>
      </c>
      <c r="N197" s="481" t="str">
        <f>IF(B197="","",(VLOOKUP(B197,⑥園児名簿表!J:L,2,0)))</f>
        <v/>
      </c>
      <c r="O197" s="481"/>
      <c r="P197" s="481"/>
      <c r="Q197" s="481"/>
      <c r="R197" s="482"/>
      <c r="S197" s="33" t="s">
        <v>6</v>
      </c>
      <c r="T197" s="30" t="s">
        <v>5</v>
      </c>
      <c r="U197" s="31" t="str">
        <f>IF(B197="","",(VLOOKUP(B197,⑥園児名簿表!J:L,3,0)))</f>
        <v/>
      </c>
    </row>
    <row r="198" spans="1:21" ht="23.45" customHeight="1" x14ac:dyDescent="0.4">
      <c r="A198" s="116"/>
      <c r="B198" s="117"/>
      <c r="D198" s="24">
        <v>263</v>
      </c>
      <c r="E198" s="47">
        <f t="shared" si="10"/>
        <v>0</v>
      </c>
      <c r="F198" s="480" t="str">
        <f>IF(A198="","",(VLOOKUP(A198,⑥園児名簿表!J:L,2,0)))</f>
        <v/>
      </c>
      <c r="G198" s="481"/>
      <c r="H198" s="482"/>
      <c r="I198" s="33" t="s">
        <v>6</v>
      </c>
      <c r="J198" s="30" t="s">
        <v>5</v>
      </c>
      <c r="K198" s="31" t="str">
        <f>IF(A198="","",(VLOOKUP(A198,⑥園児名簿表!J:L,3,0)))</f>
        <v/>
      </c>
      <c r="L198" s="32">
        <v>288</v>
      </c>
      <c r="M198" s="24">
        <f t="shared" si="11"/>
        <v>0</v>
      </c>
      <c r="N198" s="481" t="str">
        <f>IF(B198="","",(VLOOKUP(B198,⑥園児名簿表!J:L,2,0)))</f>
        <v/>
      </c>
      <c r="O198" s="481"/>
      <c r="P198" s="481"/>
      <c r="Q198" s="481"/>
      <c r="R198" s="482"/>
      <c r="S198" s="33" t="s">
        <v>6</v>
      </c>
      <c r="T198" s="30" t="s">
        <v>5</v>
      </c>
      <c r="U198" s="31" t="str">
        <f>IF(B198="","",(VLOOKUP(B198,⑥園児名簿表!J:L,3,0)))</f>
        <v/>
      </c>
    </row>
    <row r="199" spans="1:21" ht="23.45" customHeight="1" x14ac:dyDescent="0.4">
      <c r="A199" s="116"/>
      <c r="B199" s="117"/>
      <c r="D199" s="24">
        <v>264</v>
      </c>
      <c r="E199" s="47">
        <f t="shared" si="10"/>
        <v>0</v>
      </c>
      <c r="F199" s="480" t="str">
        <f>IF(A199="","",(VLOOKUP(A199,⑥園児名簿表!J:L,2,0)))</f>
        <v/>
      </c>
      <c r="G199" s="481"/>
      <c r="H199" s="482"/>
      <c r="I199" s="33" t="s">
        <v>6</v>
      </c>
      <c r="J199" s="30" t="s">
        <v>5</v>
      </c>
      <c r="K199" s="31" t="str">
        <f>IF(A199="","",(VLOOKUP(A199,⑥園児名簿表!J:L,3,0)))</f>
        <v/>
      </c>
      <c r="L199" s="32">
        <v>289</v>
      </c>
      <c r="M199" s="24">
        <f t="shared" si="11"/>
        <v>0</v>
      </c>
      <c r="N199" s="481" t="str">
        <f>IF(B199="","",(VLOOKUP(B199,⑥園児名簿表!J:L,2,0)))</f>
        <v/>
      </c>
      <c r="O199" s="481"/>
      <c r="P199" s="481"/>
      <c r="Q199" s="481"/>
      <c r="R199" s="482"/>
      <c r="S199" s="33" t="s">
        <v>6</v>
      </c>
      <c r="T199" s="30" t="s">
        <v>5</v>
      </c>
      <c r="U199" s="31" t="str">
        <f>IF(B199="","",(VLOOKUP(B199,⑥園児名簿表!J:L,3,0)))</f>
        <v/>
      </c>
    </row>
    <row r="200" spans="1:21" ht="23.45" customHeight="1" x14ac:dyDescent="0.4">
      <c r="A200" s="116"/>
      <c r="B200" s="117"/>
      <c r="D200" s="24">
        <v>265</v>
      </c>
      <c r="E200" s="47">
        <f t="shared" si="10"/>
        <v>0</v>
      </c>
      <c r="F200" s="480" t="str">
        <f>IF(A200="","",(VLOOKUP(A200,⑥園児名簿表!J:L,2,0)))</f>
        <v/>
      </c>
      <c r="G200" s="481"/>
      <c r="H200" s="482"/>
      <c r="I200" s="33" t="s">
        <v>6</v>
      </c>
      <c r="J200" s="30" t="s">
        <v>5</v>
      </c>
      <c r="K200" s="31" t="str">
        <f>IF(A200="","",(VLOOKUP(A200,⑥園児名簿表!J:L,3,0)))</f>
        <v/>
      </c>
      <c r="L200" s="32">
        <v>290</v>
      </c>
      <c r="M200" s="24">
        <f t="shared" si="11"/>
        <v>0</v>
      </c>
      <c r="N200" s="481" t="str">
        <f>IF(B200="","",(VLOOKUP(B200,⑥園児名簿表!J:L,2,0)))</f>
        <v/>
      </c>
      <c r="O200" s="481"/>
      <c r="P200" s="481"/>
      <c r="Q200" s="481"/>
      <c r="R200" s="482"/>
      <c r="S200" s="33" t="s">
        <v>6</v>
      </c>
      <c r="T200" s="30" t="s">
        <v>5</v>
      </c>
      <c r="U200" s="31" t="str">
        <f>IF(B200="","",(VLOOKUP(B200,⑥園児名簿表!J:L,3,0)))</f>
        <v/>
      </c>
    </row>
    <row r="201" spans="1:21" ht="23.45" customHeight="1" x14ac:dyDescent="0.4">
      <c r="A201" s="116"/>
      <c r="B201" s="117"/>
      <c r="D201" s="24">
        <v>266</v>
      </c>
      <c r="E201" s="47">
        <f t="shared" si="10"/>
        <v>0</v>
      </c>
      <c r="F201" s="480" t="str">
        <f>IF(A201="","",(VLOOKUP(A201,⑥園児名簿表!J:L,2,0)))</f>
        <v/>
      </c>
      <c r="G201" s="481"/>
      <c r="H201" s="482"/>
      <c r="I201" s="33" t="s">
        <v>6</v>
      </c>
      <c r="J201" s="30" t="s">
        <v>5</v>
      </c>
      <c r="K201" s="31" t="str">
        <f>IF(A201="","",(VLOOKUP(A201,⑥園児名簿表!J:L,3,0)))</f>
        <v/>
      </c>
      <c r="L201" s="32">
        <v>291</v>
      </c>
      <c r="M201" s="24">
        <f t="shared" si="11"/>
        <v>0</v>
      </c>
      <c r="N201" s="481" t="str">
        <f>IF(B201="","",(VLOOKUP(B201,⑥園児名簿表!J:L,2,0)))</f>
        <v/>
      </c>
      <c r="O201" s="481"/>
      <c r="P201" s="481"/>
      <c r="Q201" s="481"/>
      <c r="R201" s="482"/>
      <c r="S201" s="33" t="s">
        <v>6</v>
      </c>
      <c r="T201" s="30" t="s">
        <v>5</v>
      </c>
      <c r="U201" s="31" t="str">
        <f>IF(B201="","",(VLOOKUP(B201,⑥園児名簿表!J:L,3,0)))</f>
        <v/>
      </c>
    </row>
    <row r="202" spans="1:21" ht="23.45" customHeight="1" x14ac:dyDescent="0.4">
      <c r="A202" s="116"/>
      <c r="B202" s="117"/>
      <c r="D202" s="24">
        <v>267</v>
      </c>
      <c r="E202" s="47">
        <f t="shared" si="10"/>
        <v>0</v>
      </c>
      <c r="F202" s="480" t="str">
        <f>IF(A202="","",(VLOOKUP(A202,⑥園児名簿表!J:L,2,0)))</f>
        <v/>
      </c>
      <c r="G202" s="481"/>
      <c r="H202" s="482"/>
      <c r="I202" s="33" t="s">
        <v>6</v>
      </c>
      <c r="J202" s="30" t="s">
        <v>5</v>
      </c>
      <c r="K202" s="31" t="str">
        <f>IF(A202="","",(VLOOKUP(A202,⑥園児名簿表!J:L,3,0)))</f>
        <v/>
      </c>
      <c r="L202" s="32">
        <v>292</v>
      </c>
      <c r="M202" s="24">
        <f t="shared" si="11"/>
        <v>0</v>
      </c>
      <c r="N202" s="481" t="str">
        <f>IF(B202="","",(VLOOKUP(B202,⑥園児名簿表!J:L,2,0)))</f>
        <v/>
      </c>
      <c r="O202" s="481"/>
      <c r="P202" s="481"/>
      <c r="Q202" s="481"/>
      <c r="R202" s="482"/>
      <c r="S202" s="33" t="s">
        <v>6</v>
      </c>
      <c r="T202" s="30" t="s">
        <v>5</v>
      </c>
      <c r="U202" s="31" t="str">
        <f>IF(B202="","",(VLOOKUP(B202,⑥園児名簿表!J:L,3,0)))</f>
        <v/>
      </c>
    </row>
    <row r="203" spans="1:21" ht="23.45" customHeight="1" x14ac:dyDescent="0.4">
      <c r="A203" s="116"/>
      <c r="B203" s="117"/>
      <c r="D203" s="24">
        <v>268</v>
      </c>
      <c r="E203" s="47">
        <f t="shared" si="10"/>
        <v>0</v>
      </c>
      <c r="F203" s="480" t="str">
        <f>IF(A203="","",(VLOOKUP(A203,⑥園児名簿表!J:L,2,0)))</f>
        <v/>
      </c>
      <c r="G203" s="481"/>
      <c r="H203" s="482"/>
      <c r="I203" s="33" t="s">
        <v>6</v>
      </c>
      <c r="J203" s="30" t="s">
        <v>5</v>
      </c>
      <c r="K203" s="31" t="str">
        <f>IF(A203="","",(VLOOKUP(A203,⑥園児名簿表!J:L,3,0)))</f>
        <v/>
      </c>
      <c r="L203" s="32">
        <v>293</v>
      </c>
      <c r="M203" s="24">
        <f t="shared" si="11"/>
        <v>0</v>
      </c>
      <c r="N203" s="481" t="str">
        <f>IF(B203="","",(VLOOKUP(B203,⑥園児名簿表!J:L,2,0)))</f>
        <v/>
      </c>
      <c r="O203" s="481"/>
      <c r="P203" s="481"/>
      <c r="Q203" s="481"/>
      <c r="R203" s="482"/>
      <c r="S203" s="33" t="s">
        <v>6</v>
      </c>
      <c r="T203" s="30" t="s">
        <v>5</v>
      </c>
      <c r="U203" s="31" t="str">
        <f>IF(B203="","",(VLOOKUP(B203,⑥園児名簿表!J:L,3,0)))</f>
        <v/>
      </c>
    </row>
    <row r="204" spans="1:21" ht="23.45" customHeight="1" x14ac:dyDescent="0.4">
      <c r="A204" s="116"/>
      <c r="B204" s="117"/>
      <c r="D204" s="24">
        <v>269</v>
      </c>
      <c r="E204" s="47">
        <f t="shared" si="10"/>
        <v>0</v>
      </c>
      <c r="F204" s="480" t="str">
        <f>IF(A204="","",(VLOOKUP(A204,⑥園児名簿表!J:L,2,0)))</f>
        <v/>
      </c>
      <c r="G204" s="481"/>
      <c r="H204" s="482"/>
      <c r="I204" s="33" t="s">
        <v>6</v>
      </c>
      <c r="J204" s="30" t="s">
        <v>5</v>
      </c>
      <c r="K204" s="31" t="str">
        <f>IF(A204="","",(VLOOKUP(A204,⑥園児名簿表!J:L,3,0)))</f>
        <v/>
      </c>
      <c r="L204" s="32">
        <v>294</v>
      </c>
      <c r="M204" s="24">
        <f t="shared" si="11"/>
        <v>0</v>
      </c>
      <c r="N204" s="481" t="str">
        <f>IF(B204="","",(VLOOKUP(B204,⑥園児名簿表!J:L,2,0)))</f>
        <v/>
      </c>
      <c r="O204" s="481"/>
      <c r="P204" s="481"/>
      <c r="Q204" s="481"/>
      <c r="R204" s="482"/>
      <c r="S204" s="33" t="s">
        <v>6</v>
      </c>
      <c r="T204" s="30" t="s">
        <v>5</v>
      </c>
      <c r="U204" s="31" t="str">
        <f>IF(B204="","",(VLOOKUP(B204,⑥園児名簿表!J:L,3,0)))</f>
        <v/>
      </c>
    </row>
    <row r="205" spans="1:21" ht="23.45" customHeight="1" x14ac:dyDescent="0.4">
      <c r="A205" s="116"/>
      <c r="B205" s="117"/>
      <c r="D205" s="24">
        <v>270</v>
      </c>
      <c r="E205" s="47">
        <f t="shared" si="10"/>
        <v>0</v>
      </c>
      <c r="F205" s="480" t="str">
        <f>IF(A205="","",(VLOOKUP(A205,⑥園児名簿表!J:L,2,0)))</f>
        <v/>
      </c>
      <c r="G205" s="481"/>
      <c r="H205" s="482"/>
      <c r="I205" s="33" t="s">
        <v>6</v>
      </c>
      <c r="J205" s="30" t="s">
        <v>5</v>
      </c>
      <c r="K205" s="31" t="str">
        <f>IF(A205="","",(VLOOKUP(A205,⑥園児名簿表!J:L,3,0)))</f>
        <v/>
      </c>
      <c r="L205" s="32">
        <v>295</v>
      </c>
      <c r="M205" s="24">
        <f t="shared" si="11"/>
        <v>0</v>
      </c>
      <c r="N205" s="481" t="str">
        <f>IF(B205="","",(VLOOKUP(B205,⑥園児名簿表!J:L,2,0)))</f>
        <v/>
      </c>
      <c r="O205" s="481"/>
      <c r="P205" s="481"/>
      <c r="Q205" s="481"/>
      <c r="R205" s="482"/>
      <c r="S205" s="33" t="s">
        <v>6</v>
      </c>
      <c r="T205" s="30" t="s">
        <v>5</v>
      </c>
      <c r="U205" s="31" t="str">
        <f>IF(B205="","",(VLOOKUP(B205,⑥園児名簿表!J:L,3,0)))</f>
        <v/>
      </c>
    </row>
    <row r="206" spans="1:21" ht="23.45" customHeight="1" x14ac:dyDescent="0.4">
      <c r="A206" s="116"/>
      <c r="B206" s="117"/>
      <c r="D206" s="24">
        <v>271</v>
      </c>
      <c r="E206" s="47">
        <f t="shared" si="10"/>
        <v>0</v>
      </c>
      <c r="F206" s="480" t="str">
        <f>IF(A206="","",(VLOOKUP(A206,⑥園児名簿表!J:L,2,0)))</f>
        <v/>
      </c>
      <c r="G206" s="481"/>
      <c r="H206" s="482"/>
      <c r="I206" s="33" t="s">
        <v>6</v>
      </c>
      <c r="J206" s="30" t="s">
        <v>5</v>
      </c>
      <c r="K206" s="31" t="str">
        <f>IF(A206="","",(VLOOKUP(A206,⑥園児名簿表!J:L,3,0)))</f>
        <v/>
      </c>
      <c r="L206" s="32">
        <v>296</v>
      </c>
      <c r="M206" s="24">
        <f t="shared" si="11"/>
        <v>0</v>
      </c>
      <c r="N206" s="481" t="str">
        <f>IF(B206="","",(VLOOKUP(B206,⑥園児名簿表!J:L,2,0)))</f>
        <v/>
      </c>
      <c r="O206" s="481"/>
      <c r="P206" s="481"/>
      <c r="Q206" s="481"/>
      <c r="R206" s="482"/>
      <c r="S206" s="33" t="s">
        <v>6</v>
      </c>
      <c r="T206" s="30" t="s">
        <v>5</v>
      </c>
      <c r="U206" s="31" t="str">
        <f>IF(B206="","",(VLOOKUP(B206,⑥園児名簿表!J:L,3,0)))</f>
        <v/>
      </c>
    </row>
    <row r="207" spans="1:21" ht="23.45" customHeight="1" x14ac:dyDescent="0.4">
      <c r="A207" s="116"/>
      <c r="B207" s="117"/>
      <c r="D207" s="24">
        <v>272</v>
      </c>
      <c r="E207" s="47">
        <f t="shared" si="10"/>
        <v>0</v>
      </c>
      <c r="F207" s="480" t="str">
        <f>IF(A207="","",(VLOOKUP(A207,⑥園児名簿表!J:L,2,0)))</f>
        <v/>
      </c>
      <c r="G207" s="481"/>
      <c r="H207" s="482"/>
      <c r="I207" s="33" t="s">
        <v>6</v>
      </c>
      <c r="J207" s="30" t="s">
        <v>5</v>
      </c>
      <c r="K207" s="31" t="str">
        <f>IF(A207="","",(VLOOKUP(A207,⑥園児名簿表!J:L,3,0)))</f>
        <v/>
      </c>
      <c r="L207" s="32">
        <v>297</v>
      </c>
      <c r="M207" s="24">
        <f t="shared" si="11"/>
        <v>0</v>
      </c>
      <c r="N207" s="481" t="str">
        <f>IF(B207="","",(VLOOKUP(B207,⑥園児名簿表!J:L,2,0)))</f>
        <v/>
      </c>
      <c r="O207" s="481"/>
      <c r="P207" s="481"/>
      <c r="Q207" s="481"/>
      <c r="R207" s="482"/>
      <c r="S207" s="33" t="s">
        <v>6</v>
      </c>
      <c r="T207" s="30" t="s">
        <v>5</v>
      </c>
      <c r="U207" s="31" t="str">
        <f>IF(B207="","",(VLOOKUP(B207,⑥園児名簿表!J:L,3,0)))</f>
        <v/>
      </c>
    </row>
    <row r="208" spans="1:21" ht="23.45" customHeight="1" x14ac:dyDescent="0.4">
      <c r="A208" s="116"/>
      <c r="B208" s="117"/>
      <c r="D208" s="24">
        <v>273</v>
      </c>
      <c r="E208" s="47">
        <f t="shared" si="10"/>
        <v>0</v>
      </c>
      <c r="F208" s="480" t="str">
        <f>IF(A208="","",(VLOOKUP(A208,⑥園児名簿表!J:L,2,0)))</f>
        <v/>
      </c>
      <c r="G208" s="481"/>
      <c r="H208" s="482"/>
      <c r="I208" s="33" t="s">
        <v>6</v>
      </c>
      <c r="J208" s="30" t="s">
        <v>5</v>
      </c>
      <c r="K208" s="31" t="str">
        <f>IF(A208="","",(VLOOKUP(A208,⑥園児名簿表!J:L,3,0)))</f>
        <v/>
      </c>
      <c r="L208" s="32">
        <v>298</v>
      </c>
      <c r="M208" s="24">
        <f t="shared" si="11"/>
        <v>0</v>
      </c>
      <c r="N208" s="481" t="str">
        <f>IF(B208="","",(VLOOKUP(B208,⑥園児名簿表!J:L,2,0)))</f>
        <v/>
      </c>
      <c r="O208" s="481"/>
      <c r="P208" s="481"/>
      <c r="Q208" s="481"/>
      <c r="R208" s="482"/>
      <c r="S208" s="33" t="s">
        <v>6</v>
      </c>
      <c r="T208" s="30" t="s">
        <v>5</v>
      </c>
      <c r="U208" s="31" t="str">
        <f>IF(B208="","",(VLOOKUP(B208,⑥園児名簿表!J:L,3,0)))</f>
        <v/>
      </c>
    </row>
    <row r="209" spans="1:21" ht="23.45" customHeight="1" x14ac:dyDescent="0.4">
      <c r="A209" s="116"/>
      <c r="B209" s="117"/>
      <c r="D209" s="24">
        <v>274</v>
      </c>
      <c r="E209" s="47">
        <f t="shared" si="10"/>
        <v>0</v>
      </c>
      <c r="F209" s="480" t="str">
        <f>IF(A209="","",(VLOOKUP(A209,⑥園児名簿表!J:L,2,0)))</f>
        <v/>
      </c>
      <c r="G209" s="481"/>
      <c r="H209" s="482"/>
      <c r="I209" s="33" t="s">
        <v>6</v>
      </c>
      <c r="J209" s="30" t="s">
        <v>5</v>
      </c>
      <c r="K209" s="31" t="str">
        <f>IF(A209="","",(VLOOKUP(A209,⑥園児名簿表!J:L,3,0)))</f>
        <v/>
      </c>
      <c r="L209" s="32">
        <v>299</v>
      </c>
      <c r="M209" s="24">
        <f t="shared" si="11"/>
        <v>0</v>
      </c>
      <c r="N209" s="481" t="str">
        <f>IF(B209="","",(VLOOKUP(B209,⑥園児名簿表!J:L,2,0)))</f>
        <v/>
      </c>
      <c r="O209" s="481"/>
      <c r="P209" s="481"/>
      <c r="Q209" s="481"/>
      <c r="R209" s="482"/>
      <c r="S209" s="33" t="s">
        <v>6</v>
      </c>
      <c r="T209" s="30" t="s">
        <v>5</v>
      </c>
      <c r="U209" s="31" t="str">
        <f>IF(B209="","",(VLOOKUP(B209,⑥園児名簿表!J:L,3,0)))</f>
        <v/>
      </c>
    </row>
    <row r="210" spans="1:21" ht="23.45" customHeight="1" x14ac:dyDescent="0.4">
      <c r="A210" s="116"/>
      <c r="B210" s="117"/>
      <c r="D210" s="24">
        <v>275</v>
      </c>
      <c r="E210" s="47">
        <f t="shared" si="10"/>
        <v>0</v>
      </c>
      <c r="F210" s="480" t="str">
        <f>IF(A210="","",(VLOOKUP(A210,⑥園児名簿表!J:L,2,0)))</f>
        <v/>
      </c>
      <c r="G210" s="481"/>
      <c r="H210" s="482"/>
      <c r="I210" s="33" t="s">
        <v>6</v>
      </c>
      <c r="J210" s="30" t="s">
        <v>5</v>
      </c>
      <c r="K210" s="31" t="str">
        <f>IF(A210="","",(VLOOKUP(A210,⑥園児名簿表!J:L,3,0)))</f>
        <v/>
      </c>
      <c r="L210" s="32">
        <v>300</v>
      </c>
      <c r="M210" s="24">
        <f t="shared" si="11"/>
        <v>0</v>
      </c>
      <c r="N210" s="481" t="str">
        <f>IF(B210="","",(VLOOKUP(B210,⑥園児名簿表!J:L,2,0)))</f>
        <v/>
      </c>
      <c r="O210" s="481"/>
      <c r="P210" s="481"/>
      <c r="Q210" s="481"/>
      <c r="R210" s="482"/>
      <c r="S210" s="33" t="s">
        <v>6</v>
      </c>
      <c r="T210" s="30" t="s">
        <v>5</v>
      </c>
      <c r="U210" s="31" t="str">
        <f>IF(B210="","",(VLOOKUP(B210,⑥園児名簿表!J:L,3,0)))</f>
        <v/>
      </c>
    </row>
    <row r="211" spans="1:21" ht="4.5" customHeight="1" x14ac:dyDescent="0.4"/>
    <row r="212" spans="1:21" ht="27" customHeight="1" x14ac:dyDescent="0.4">
      <c r="D212" s="443" t="s">
        <v>3</v>
      </c>
      <c r="E212" s="444"/>
      <c r="F212" s="444"/>
      <c r="G212" s="444"/>
      <c r="H212" s="445"/>
      <c r="I212" s="443" t="s">
        <v>48</v>
      </c>
      <c r="J212" s="444"/>
      <c r="K212" s="444"/>
      <c r="L212" s="445"/>
      <c r="M212" s="443" t="s">
        <v>49</v>
      </c>
      <c r="N212" s="444"/>
      <c r="O212" s="444"/>
      <c r="P212" s="444"/>
      <c r="Q212" s="445"/>
      <c r="R212" s="605" t="s">
        <v>50</v>
      </c>
      <c r="S212" s="605"/>
      <c r="T212" s="605"/>
      <c r="U212" s="605"/>
    </row>
    <row r="213" spans="1:21" ht="3.6" customHeight="1" thickBot="1" x14ac:dyDescent="0.45">
      <c r="K213" s="584"/>
      <c r="L213" s="584"/>
      <c r="M213" s="16"/>
    </row>
    <row r="214" spans="1:21" ht="15" customHeight="1" x14ac:dyDescent="0.4">
      <c r="D214" s="680" t="s">
        <v>34</v>
      </c>
      <c r="E214" s="680"/>
      <c r="F214" s="681"/>
      <c r="G214" s="681"/>
      <c r="H214" s="681"/>
      <c r="I214" s="681"/>
      <c r="J214" s="681"/>
      <c r="K214" s="682"/>
      <c r="L214" s="504" t="s">
        <v>0</v>
      </c>
      <c r="M214" s="505"/>
      <c r="N214" s="592"/>
      <c r="O214" s="596">
        <f>O34</f>
        <v>0</v>
      </c>
      <c r="P214" s="597"/>
      <c r="Q214" s="597"/>
      <c r="R214" s="597"/>
      <c r="S214" s="597"/>
      <c r="T214" s="597"/>
      <c r="U214" s="684"/>
    </row>
    <row r="215" spans="1:21" ht="15" customHeight="1" thickBot="1" x14ac:dyDescent="0.45">
      <c r="D215" s="681"/>
      <c r="E215" s="681"/>
      <c r="F215" s="681"/>
      <c r="G215" s="681"/>
      <c r="H215" s="681"/>
      <c r="I215" s="681"/>
      <c r="J215" s="681"/>
      <c r="K215" s="682"/>
      <c r="L215" s="506"/>
      <c r="M215" s="507"/>
      <c r="N215" s="683"/>
      <c r="O215" s="685"/>
      <c r="P215" s="686"/>
      <c r="Q215" s="686"/>
      <c r="R215" s="686"/>
      <c r="S215" s="686"/>
      <c r="T215" s="686"/>
      <c r="U215" s="687"/>
    </row>
  </sheetData>
  <mergeCells count="450">
    <mergeCell ref="D2:E2"/>
    <mergeCell ref="F2:G2"/>
    <mergeCell ref="I2:J2"/>
    <mergeCell ref="K2:L2"/>
    <mergeCell ref="M2:O2"/>
    <mergeCell ref="P2:Q2"/>
    <mergeCell ref="F6:H6"/>
    <mergeCell ref="N6:R6"/>
    <mergeCell ref="P1:Q1"/>
    <mergeCell ref="R1:U1"/>
    <mergeCell ref="F7:H7"/>
    <mergeCell ref="N7:R7"/>
    <mergeCell ref="F8:H8"/>
    <mergeCell ref="N8:R8"/>
    <mergeCell ref="D3:E3"/>
    <mergeCell ref="F3:G3"/>
    <mergeCell ref="I3:O3"/>
    <mergeCell ref="P3:Q3"/>
    <mergeCell ref="R3:U3"/>
    <mergeCell ref="F5:H5"/>
    <mergeCell ref="I5:K5"/>
    <mergeCell ref="N5:R5"/>
    <mergeCell ref="S5:U5"/>
    <mergeCell ref="F12:H12"/>
    <mergeCell ref="N12:R12"/>
    <mergeCell ref="F13:H13"/>
    <mergeCell ref="N13:R13"/>
    <mergeCell ref="F14:H14"/>
    <mergeCell ref="N14:R14"/>
    <mergeCell ref="F9:H9"/>
    <mergeCell ref="N9:R9"/>
    <mergeCell ref="F10:H10"/>
    <mergeCell ref="N10:R10"/>
    <mergeCell ref="F11:H11"/>
    <mergeCell ref="N11:R11"/>
    <mergeCell ref="F18:H18"/>
    <mergeCell ref="N18:R18"/>
    <mergeCell ref="F19:H19"/>
    <mergeCell ref="N19:R19"/>
    <mergeCell ref="F20:H20"/>
    <mergeCell ref="N20:R20"/>
    <mergeCell ref="F15:H15"/>
    <mergeCell ref="N15:R15"/>
    <mergeCell ref="F16:H16"/>
    <mergeCell ref="N16:R16"/>
    <mergeCell ref="F17:H17"/>
    <mergeCell ref="N17:R17"/>
    <mergeCell ref="F24:H24"/>
    <mergeCell ref="N24:R24"/>
    <mergeCell ref="F25:H25"/>
    <mergeCell ref="N25:R25"/>
    <mergeCell ref="F26:H26"/>
    <mergeCell ref="N26:R26"/>
    <mergeCell ref="F21:H21"/>
    <mergeCell ref="N21:R21"/>
    <mergeCell ref="F22:H22"/>
    <mergeCell ref="N22:R22"/>
    <mergeCell ref="F23:H23"/>
    <mergeCell ref="N23:R23"/>
    <mergeCell ref="F30:H30"/>
    <mergeCell ref="N30:R30"/>
    <mergeCell ref="D32:H32"/>
    <mergeCell ref="I32:L32"/>
    <mergeCell ref="M32:Q32"/>
    <mergeCell ref="R32:U32"/>
    <mergeCell ref="F27:H27"/>
    <mergeCell ref="N27:R27"/>
    <mergeCell ref="F28:H28"/>
    <mergeCell ref="N28:R28"/>
    <mergeCell ref="F29:H29"/>
    <mergeCell ref="N29:R29"/>
    <mergeCell ref="K33:L33"/>
    <mergeCell ref="D34:K35"/>
    <mergeCell ref="L34:N35"/>
    <mergeCell ref="O34:U35"/>
    <mergeCell ref="D38:E38"/>
    <mergeCell ref="F38:G38"/>
    <mergeCell ref="I38:J38"/>
    <mergeCell ref="K38:L38"/>
    <mergeCell ref="M38:O38"/>
    <mergeCell ref="P37:Q37"/>
    <mergeCell ref="R37:U37"/>
    <mergeCell ref="F41:H41"/>
    <mergeCell ref="I41:K41"/>
    <mergeCell ref="N41:R41"/>
    <mergeCell ref="S41:U41"/>
    <mergeCell ref="F42:H42"/>
    <mergeCell ref="N42:R42"/>
    <mergeCell ref="P38:Q38"/>
    <mergeCell ref="D39:E39"/>
    <mergeCell ref="F39:G39"/>
    <mergeCell ref="I39:O39"/>
    <mergeCell ref="P39:Q39"/>
    <mergeCell ref="R39:U39"/>
    <mergeCell ref="F46:H46"/>
    <mergeCell ref="N46:R46"/>
    <mergeCell ref="F47:H47"/>
    <mergeCell ref="N47:R47"/>
    <mergeCell ref="F48:H48"/>
    <mergeCell ref="N48:R48"/>
    <mergeCell ref="F43:H43"/>
    <mergeCell ref="N43:R43"/>
    <mergeCell ref="F44:H44"/>
    <mergeCell ref="N44:R44"/>
    <mergeCell ref="F45:H45"/>
    <mergeCell ref="N45:R45"/>
    <mergeCell ref="F52:H52"/>
    <mergeCell ref="N52:R52"/>
    <mergeCell ref="F53:H53"/>
    <mergeCell ref="N53:R53"/>
    <mergeCell ref="F54:H54"/>
    <mergeCell ref="N54:R54"/>
    <mergeCell ref="F49:H49"/>
    <mergeCell ref="N49:R49"/>
    <mergeCell ref="F50:H50"/>
    <mergeCell ref="N50:R50"/>
    <mergeCell ref="F51:H51"/>
    <mergeCell ref="N51:R51"/>
    <mergeCell ref="F58:H58"/>
    <mergeCell ref="N58:R58"/>
    <mergeCell ref="F59:H59"/>
    <mergeCell ref="N59:R59"/>
    <mergeCell ref="F60:H60"/>
    <mergeCell ref="N60:R60"/>
    <mergeCell ref="F55:H55"/>
    <mergeCell ref="N55:R55"/>
    <mergeCell ref="F56:H56"/>
    <mergeCell ref="N56:R56"/>
    <mergeCell ref="F57:H57"/>
    <mergeCell ref="N57:R57"/>
    <mergeCell ref="F64:H64"/>
    <mergeCell ref="N64:R64"/>
    <mergeCell ref="F65:H65"/>
    <mergeCell ref="N65:R65"/>
    <mergeCell ref="F66:H66"/>
    <mergeCell ref="N66:R66"/>
    <mergeCell ref="F61:H61"/>
    <mergeCell ref="N61:R61"/>
    <mergeCell ref="F62:H62"/>
    <mergeCell ref="N62:R62"/>
    <mergeCell ref="F63:H63"/>
    <mergeCell ref="N63:R63"/>
    <mergeCell ref="R68:U68"/>
    <mergeCell ref="K69:L69"/>
    <mergeCell ref="D70:K71"/>
    <mergeCell ref="L70:N71"/>
    <mergeCell ref="O70:U71"/>
    <mergeCell ref="P73:Q73"/>
    <mergeCell ref="R73:U73"/>
    <mergeCell ref="F78:H78"/>
    <mergeCell ref="N78:R78"/>
    <mergeCell ref="D74:E74"/>
    <mergeCell ref="F74:G74"/>
    <mergeCell ref="I74:J74"/>
    <mergeCell ref="K74:L74"/>
    <mergeCell ref="M74:O74"/>
    <mergeCell ref="P74:Q74"/>
    <mergeCell ref="D68:H68"/>
    <mergeCell ref="I68:L68"/>
    <mergeCell ref="M68:Q68"/>
    <mergeCell ref="F79:H79"/>
    <mergeCell ref="N79:R79"/>
    <mergeCell ref="F80:H80"/>
    <mergeCell ref="N80:R80"/>
    <mergeCell ref="D75:E75"/>
    <mergeCell ref="F75:G75"/>
    <mergeCell ref="I75:O75"/>
    <mergeCell ref="P75:Q75"/>
    <mergeCell ref="R75:U75"/>
    <mergeCell ref="F77:H77"/>
    <mergeCell ref="I77:K77"/>
    <mergeCell ref="N77:R77"/>
    <mergeCell ref="S77:U77"/>
    <mergeCell ref="F84:H84"/>
    <mergeCell ref="N84:R84"/>
    <mergeCell ref="F85:H85"/>
    <mergeCell ref="N85:R85"/>
    <mergeCell ref="F86:H86"/>
    <mergeCell ref="N86:R86"/>
    <mergeCell ref="F81:H81"/>
    <mergeCell ref="N81:R81"/>
    <mergeCell ref="F82:H82"/>
    <mergeCell ref="N82:R82"/>
    <mergeCell ref="F83:H83"/>
    <mergeCell ref="N83:R83"/>
    <mergeCell ref="F90:H90"/>
    <mergeCell ref="N90:R90"/>
    <mergeCell ref="F91:H91"/>
    <mergeCell ref="N91:R91"/>
    <mergeCell ref="F92:H92"/>
    <mergeCell ref="N92:R92"/>
    <mergeCell ref="F87:H87"/>
    <mergeCell ref="N87:R87"/>
    <mergeCell ref="F88:H88"/>
    <mergeCell ref="N88:R88"/>
    <mergeCell ref="F89:H89"/>
    <mergeCell ref="N89:R89"/>
    <mergeCell ref="F96:H96"/>
    <mergeCell ref="N96:R96"/>
    <mergeCell ref="F97:H97"/>
    <mergeCell ref="N97:R97"/>
    <mergeCell ref="F98:H98"/>
    <mergeCell ref="N98:R98"/>
    <mergeCell ref="F93:H93"/>
    <mergeCell ref="N93:R93"/>
    <mergeCell ref="F94:H94"/>
    <mergeCell ref="N94:R94"/>
    <mergeCell ref="F95:H95"/>
    <mergeCell ref="N95:R95"/>
    <mergeCell ref="F102:H102"/>
    <mergeCell ref="N102:R102"/>
    <mergeCell ref="D104:H104"/>
    <mergeCell ref="I104:L104"/>
    <mergeCell ref="M104:Q104"/>
    <mergeCell ref="R104:U104"/>
    <mergeCell ref="F99:H99"/>
    <mergeCell ref="N99:R99"/>
    <mergeCell ref="F100:H100"/>
    <mergeCell ref="N100:R100"/>
    <mergeCell ref="F101:H101"/>
    <mergeCell ref="N101:R101"/>
    <mergeCell ref="K105:L105"/>
    <mergeCell ref="D106:K107"/>
    <mergeCell ref="L106:N107"/>
    <mergeCell ref="O106:U107"/>
    <mergeCell ref="D110:E110"/>
    <mergeCell ref="F110:G110"/>
    <mergeCell ref="I110:J110"/>
    <mergeCell ref="K110:L110"/>
    <mergeCell ref="M110:O110"/>
    <mergeCell ref="P109:Q109"/>
    <mergeCell ref="R109:U109"/>
    <mergeCell ref="F113:H113"/>
    <mergeCell ref="I113:K113"/>
    <mergeCell ref="N113:R113"/>
    <mergeCell ref="S113:U113"/>
    <mergeCell ref="F114:H114"/>
    <mergeCell ref="N114:R114"/>
    <mergeCell ref="P110:Q110"/>
    <mergeCell ref="D111:E111"/>
    <mergeCell ref="F111:G111"/>
    <mergeCell ref="I111:O111"/>
    <mergeCell ref="P111:Q111"/>
    <mergeCell ref="R111:U111"/>
    <mergeCell ref="F118:H118"/>
    <mergeCell ref="N118:R118"/>
    <mergeCell ref="F119:H119"/>
    <mergeCell ref="N119:R119"/>
    <mergeCell ref="F120:H120"/>
    <mergeCell ref="N120:R120"/>
    <mergeCell ref="F115:H115"/>
    <mergeCell ref="N115:R115"/>
    <mergeCell ref="F116:H116"/>
    <mergeCell ref="N116:R116"/>
    <mergeCell ref="F117:H117"/>
    <mergeCell ref="N117:R117"/>
    <mergeCell ref="F124:H124"/>
    <mergeCell ref="N124:R124"/>
    <mergeCell ref="F125:H125"/>
    <mergeCell ref="N125:R125"/>
    <mergeCell ref="F126:H126"/>
    <mergeCell ref="N126:R126"/>
    <mergeCell ref="F121:H121"/>
    <mergeCell ref="N121:R121"/>
    <mergeCell ref="F122:H122"/>
    <mergeCell ref="N122:R122"/>
    <mergeCell ref="F123:H123"/>
    <mergeCell ref="N123:R123"/>
    <mergeCell ref="F130:H130"/>
    <mergeCell ref="N130:R130"/>
    <mergeCell ref="F131:H131"/>
    <mergeCell ref="N131:R131"/>
    <mergeCell ref="F132:H132"/>
    <mergeCell ref="N132:R132"/>
    <mergeCell ref="F127:H127"/>
    <mergeCell ref="N127:R127"/>
    <mergeCell ref="F128:H128"/>
    <mergeCell ref="N128:R128"/>
    <mergeCell ref="F129:H129"/>
    <mergeCell ref="N129:R129"/>
    <mergeCell ref="F136:H136"/>
    <mergeCell ref="N136:R136"/>
    <mergeCell ref="F137:H137"/>
    <mergeCell ref="N137:R137"/>
    <mergeCell ref="F138:H138"/>
    <mergeCell ref="N138:R138"/>
    <mergeCell ref="F133:H133"/>
    <mergeCell ref="N133:R133"/>
    <mergeCell ref="F134:H134"/>
    <mergeCell ref="N134:R134"/>
    <mergeCell ref="F135:H135"/>
    <mergeCell ref="N135:R135"/>
    <mergeCell ref="R140:U140"/>
    <mergeCell ref="K141:L141"/>
    <mergeCell ref="D142:K143"/>
    <mergeCell ref="L142:N143"/>
    <mergeCell ref="O142:U143"/>
    <mergeCell ref="P145:Q145"/>
    <mergeCell ref="R145:U145"/>
    <mergeCell ref="F150:H150"/>
    <mergeCell ref="N150:R150"/>
    <mergeCell ref="D146:E146"/>
    <mergeCell ref="F146:G146"/>
    <mergeCell ref="I146:J146"/>
    <mergeCell ref="K146:L146"/>
    <mergeCell ref="M146:O146"/>
    <mergeCell ref="P146:Q146"/>
    <mergeCell ref="D140:H140"/>
    <mergeCell ref="I140:L140"/>
    <mergeCell ref="M140:Q140"/>
    <mergeCell ref="F151:H151"/>
    <mergeCell ref="N151:R151"/>
    <mergeCell ref="F152:H152"/>
    <mergeCell ref="N152:R152"/>
    <mergeCell ref="D147:E147"/>
    <mergeCell ref="F147:G147"/>
    <mergeCell ref="I147:O147"/>
    <mergeCell ref="P147:Q147"/>
    <mergeCell ref="R147:U147"/>
    <mergeCell ref="F149:H149"/>
    <mergeCell ref="I149:K149"/>
    <mergeCell ref="N149:R149"/>
    <mergeCell ref="S149:U149"/>
    <mergeCell ref="F156:H156"/>
    <mergeCell ref="N156:R156"/>
    <mergeCell ref="F157:H157"/>
    <mergeCell ref="N157:R157"/>
    <mergeCell ref="F158:H158"/>
    <mergeCell ref="N158:R158"/>
    <mergeCell ref="F153:H153"/>
    <mergeCell ref="N153:R153"/>
    <mergeCell ref="F154:H154"/>
    <mergeCell ref="N154:R154"/>
    <mergeCell ref="F155:H155"/>
    <mergeCell ref="N155:R155"/>
    <mergeCell ref="F162:H162"/>
    <mergeCell ref="N162:R162"/>
    <mergeCell ref="F163:H163"/>
    <mergeCell ref="N163:R163"/>
    <mergeCell ref="F164:H164"/>
    <mergeCell ref="N164:R164"/>
    <mergeCell ref="F159:H159"/>
    <mergeCell ref="N159:R159"/>
    <mergeCell ref="F160:H160"/>
    <mergeCell ref="N160:R160"/>
    <mergeCell ref="F161:H161"/>
    <mergeCell ref="N161:R161"/>
    <mergeCell ref="F168:H168"/>
    <mergeCell ref="N168:R168"/>
    <mergeCell ref="F169:H169"/>
    <mergeCell ref="N169:R169"/>
    <mergeCell ref="F170:H170"/>
    <mergeCell ref="N170:R170"/>
    <mergeCell ref="F165:H165"/>
    <mergeCell ref="N165:R165"/>
    <mergeCell ref="F166:H166"/>
    <mergeCell ref="N166:R166"/>
    <mergeCell ref="F167:H167"/>
    <mergeCell ref="N167:R167"/>
    <mergeCell ref="F174:H174"/>
    <mergeCell ref="N174:R174"/>
    <mergeCell ref="D176:H176"/>
    <mergeCell ref="I176:L176"/>
    <mergeCell ref="M176:Q176"/>
    <mergeCell ref="R176:U176"/>
    <mergeCell ref="F171:H171"/>
    <mergeCell ref="N171:R171"/>
    <mergeCell ref="F172:H172"/>
    <mergeCell ref="N172:R172"/>
    <mergeCell ref="F173:H173"/>
    <mergeCell ref="N173:R173"/>
    <mergeCell ref="K177:L177"/>
    <mergeCell ref="D178:K179"/>
    <mergeCell ref="L178:N179"/>
    <mergeCell ref="O178:U179"/>
    <mergeCell ref="D182:E182"/>
    <mergeCell ref="F182:G182"/>
    <mergeCell ref="I182:J182"/>
    <mergeCell ref="K182:L182"/>
    <mergeCell ref="M182:O182"/>
    <mergeCell ref="P181:Q181"/>
    <mergeCell ref="R181:U181"/>
    <mergeCell ref="S185:U185"/>
    <mergeCell ref="F186:H186"/>
    <mergeCell ref="N186:R186"/>
    <mergeCell ref="P182:Q182"/>
    <mergeCell ref="D183:E183"/>
    <mergeCell ref="F183:G183"/>
    <mergeCell ref="I183:O183"/>
    <mergeCell ref="P183:Q183"/>
    <mergeCell ref="R183:U183"/>
    <mergeCell ref="F187:H187"/>
    <mergeCell ref="N187:R187"/>
    <mergeCell ref="F188:H188"/>
    <mergeCell ref="N188:R188"/>
    <mergeCell ref="F189:H189"/>
    <mergeCell ref="N189:R189"/>
    <mergeCell ref="F185:H185"/>
    <mergeCell ref="I185:K185"/>
    <mergeCell ref="N185:R185"/>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99:H199"/>
    <mergeCell ref="N199:R199"/>
    <mergeCell ref="F200:H200"/>
    <mergeCell ref="N200:R200"/>
    <mergeCell ref="F201:H201"/>
    <mergeCell ref="N201:R201"/>
    <mergeCell ref="F196:H196"/>
    <mergeCell ref="N196:R196"/>
    <mergeCell ref="F197:H197"/>
    <mergeCell ref="N197:R197"/>
    <mergeCell ref="F198:H198"/>
    <mergeCell ref="N198:R198"/>
    <mergeCell ref="F205:H205"/>
    <mergeCell ref="N205:R205"/>
    <mergeCell ref="F206:H206"/>
    <mergeCell ref="N206:R206"/>
    <mergeCell ref="F207:H207"/>
    <mergeCell ref="N207:R207"/>
    <mergeCell ref="F202:H202"/>
    <mergeCell ref="N202:R202"/>
    <mergeCell ref="F203:H203"/>
    <mergeCell ref="N203:R203"/>
    <mergeCell ref="F204:H204"/>
    <mergeCell ref="N204:R204"/>
    <mergeCell ref="R212:U212"/>
    <mergeCell ref="K213:L213"/>
    <mergeCell ref="D214:K215"/>
    <mergeCell ref="L214:N215"/>
    <mergeCell ref="O214:U215"/>
    <mergeCell ref="D212:H212"/>
    <mergeCell ref="I212:L212"/>
    <mergeCell ref="M212:Q212"/>
    <mergeCell ref="F208:H208"/>
    <mergeCell ref="N208:R208"/>
    <mergeCell ref="F209:H209"/>
    <mergeCell ref="N209:R209"/>
    <mergeCell ref="F210:H210"/>
    <mergeCell ref="N210:R210"/>
  </mergeCells>
  <phoneticPr fontId="1"/>
  <dataValidations count="1">
    <dataValidation type="list" allowBlank="1" showInputMessage="1" showErrorMessage="1" sqref="M146:O146 M2:O2 M38:O38 M74:O74 M110:O110 M182:O182" xr:uid="{0E8A6788-4BEE-4FB6-B0DF-F34D562806C1}">
      <formula1>"年少,年中,年長,"</formula1>
    </dataValidation>
  </dataValidations>
  <printOptions horizontalCentered="1" verticalCentered="1"/>
  <pageMargins left="0.19685039370078741" right="0.19685039370078741" top="0.39370078740157483" bottom="0.39370078740157483" header="0.31496062992125984" footer="0.31496062992125984"/>
  <pageSetup paperSize="9" scale="98" orientation="portrait" r:id="rId1"/>
  <rowBreaks count="5" manualBreakCount="5">
    <brk id="36" max="16383" man="1"/>
    <brk id="72" min="3" max="18" man="1"/>
    <brk id="108" max="16383" man="1"/>
    <brk id="144" max="16383" man="1"/>
    <brk id="18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CABB6-1674-4B01-9454-918E13CBE2DA}">
  <sheetPr>
    <tabColor rgb="FFD1F3FF"/>
  </sheetPr>
  <dimension ref="A1:F526"/>
  <sheetViews>
    <sheetView tabSelected="1" workbookViewId="0">
      <selection activeCell="I237" sqref="I237"/>
    </sheetView>
  </sheetViews>
  <sheetFormatPr defaultColWidth="8.75" defaultRowHeight="13.5" x14ac:dyDescent="0.4"/>
  <cols>
    <col min="1" max="1" width="5.625" style="14" customWidth="1"/>
    <col min="2" max="2" width="32.75" style="14" customWidth="1"/>
    <col min="3" max="4" width="12" style="14" customWidth="1"/>
    <col min="5" max="6" width="14.125" style="16" customWidth="1"/>
    <col min="7" max="16384" width="8.75" style="19"/>
  </cols>
  <sheetData>
    <row r="1" spans="1:6" s="16" customFormat="1" x14ac:dyDescent="0.4">
      <c r="A1" s="14"/>
      <c r="B1" s="14"/>
      <c r="C1" s="15"/>
      <c r="D1" s="14"/>
    </row>
    <row r="2" spans="1:6" ht="24" x14ac:dyDescent="0.4">
      <c r="A2" s="17" t="s">
        <v>1607</v>
      </c>
      <c r="B2" s="17"/>
      <c r="C2" s="18"/>
      <c r="D2" s="18"/>
    </row>
    <row r="3" spans="1:6" ht="24" x14ac:dyDescent="0.4">
      <c r="A3" s="20"/>
      <c r="B3" s="21"/>
      <c r="C3" s="21"/>
      <c r="D3" s="21"/>
    </row>
    <row r="4" spans="1:6" s="34" customFormat="1" ht="28.15" customHeight="1" x14ac:dyDescent="0.4">
      <c r="A4" s="81" t="s">
        <v>95</v>
      </c>
      <c r="B4" s="111" t="s">
        <v>1721</v>
      </c>
      <c r="C4" s="81" t="s">
        <v>1722</v>
      </c>
      <c r="D4" s="81" t="s">
        <v>96</v>
      </c>
      <c r="E4" s="64" t="s">
        <v>629</v>
      </c>
      <c r="F4" s="64" t="s">
        <v>69</v>
      </c>
    </row>
    <row r="5" spans="1:6" ht="19.149999999999999" customHeight="1" x14ac:dyDescent="0.4">
      <c r="A5" s="81">
        <v>1001</v>
      </c>
      <c r="B5" s="112" t="s">
        <v>1755</v>
      </c>
      <c r="C5" s="81" t="s">
        <v>97</v>
      </c>
      <c r="D5" s="81" t="s">
        <v>98</v>
      </c>
      <c r="E5" s="24" t="s">
        <v>631</v>
      </c>
      <c r="F5" s="24" t="s">
        <v>630</v>
      </c>
    </row>
    <row r="6" spans="1:6" ht="19.149999999999999" customHeight="1" x14ac:dyDescent="0.4">
      <c r="A6" s="81">
        <v>1002</v>
      </c>
      <c r="B6" s="112" t="s">
        <v>99</v>
      </c>
      <c r="C6" s="81" t="s">
        <v>97</v>
      </c>
      <c r="D6" s="81" t="s">
        <v>98</v>
      </c>
      <c r="E6" s="24" t="s">
        <v>633</v>
      </c>
      <c r="F6" s="24" t="s">
        <v>632</v>
      </c>
    </row>
    <row r="7" spans="1:6" ht="19.149999999999999" customHeight="1" x14ac:dyDescent="0.4">
      <c r="A7" s="81">
        <v>1003</v>
      </c>
      <c r="B7" s="112" t="s">
        <v>100</v>
      </c>
      <c r="C7" s="81" t="s">
        <v>97</v>
      </c>
      <c r="D7" s="81" t="s">
        <v>98</v>
      </c>
      <c r="E7" s="24" t="s">
        <v>635</v>
      </c>
      <c r="F7" s="24" t="s">
        <v>634</v>
      </c>
    </row>
    <row r="8" spans="1:6" ht="19.149999999999999" customHeight="1" x14ac:dyDescent="0.4">
      <c r="A8" s="81">
        <v>1004</v>
      </c>
      <c r="B8" s="112" t="s">
        <v>101</v>
      </c>
      <c r="C8" s="81" t="s">
        <v>97</v>
      </c>
      <c r="D8" s="81" t="s">
        <v>98</v>
      </c>
      <c r="E8" s="24" t="s">
        <v>637</v>
      </c>
      <c r="F8" s="24" t="s">
        <v>636</v>
      </c>
    </row>
    <row r="9" spans="1:6" ht="19.149999999999999" customHeight="1" x14ac:dyDescent="0.4">
      <c r="A9" s="81">
        <v>1005</v>
      </c>
      <c r="B9" s="112" t="s">
        <v>102</v>
      </c>
      <c r="C9" s="81" t="s">
        <v>97</v>
      </c>
      <c r="D9" s="81" t="s">
        <v>98</v>
      </c>
      <c r="E9" s="24" t="s">
        <v>639</v>
      </c>
      <c r="F9" s="24" t="s">
        <v>638</v>
      </c>
    </row>
    <row r="10" spans="1:6" ht="19.149999999999999" customHeight="1" x14ac:dyDescent="0.4">
      <c r="A10" s="81">
        <v>1006</v>
      </c>
      <c r="B10" s="112" t="s">
        <v>103</v>
      </c>
      <c r="C10" s="81" t="s">
        <v>97</v>
      </c>
      <c r="D10" s="81" t="s">
        <v>98</v>
      </c>
      <c r="E10" s="24" t="s">
        <v>641</v>
      </c>
      <c r="F10" s="24" t="s">
        <v>640</v>
      </c>
    </row>
    <row r="11" spans="1:6" ht="19.149999999999999" customHeight="1" x14ac:dyDescent="0.4">
      <c r="A11" s="81">
        <v>1007</v>
      </c>
      <c r="B11" s="112" t="s">
        <v>104</v>
      </c>
      <c r="C11" s="81" t="s">
        <v>97</v>
      </c>
      <c r="D11" s="81" t="s">
        <v>98</v>
      </c>
      <c r="E11" s="24" t="s">
        <v>643</v>
      </c>
      <c r="F11" s="24" t="s">
        <v>642</v>
      </c>
    </row>
    <row r="12" spans="1:6" ht="19.149999999999999" customHeight="1" x14ac:dyDescent="0.4">
      <c r="A12" s="81">
        <v>1008</v>
      </c>
      <c r="B12" s="112" t="s">
        <v>105</v>
      </c>
      <c r="C12" s="81" t="s">
        <v>97</v>
      </c>
      <c r="D12" s="81" t="s">
        <v>98</v>
      </c>
      <c r="E12" s="24" t="s">
        <v>645</v>
      </c>
      <c r="F12" s="24" t="s">
        <v>644</v>
      </c>
    </row>
    <row r="13" spans="1:6" ht="19.149999999999999" customHeight="1" x14ac:dyDescent="0.4">
      <c r="A13" s="81">
        <v>1009</v>
      </c>
      <c r="B13" s="112" t="s">
        <v>106</v>
      </c>
      <c r="C13" s="81" t="s">
        <v>97</v>
      </c>
      <c r="D13" s="81" t="s">
        <v>98</v>
      </c>
      <c r="E13" s="24" t="s">
        <v>647</v>
      </c>
      <c r="F13" s="24" t="s">
        <v>646</v>
      </c>
    </row>
    <row r="14" spans="1:6" ht="19.149999999999999" customHeight="1" x14ac:dyDescent="0.4">
      <c r="A14" s="81">
        <v>1010</v>
      </c>
      <c r="B14" s="112" t="s">
        <v>107</v>
      </c>
      <c r="C14" s="81" t="s">
        <v>97</v>
      </c>
      <c r="D14" s="81" t="s">
        <v>98</v>
      </c>
      <c r="E14" s="24" t="s">
        <v>649</v>
      </c>
      <c r="F14" s="24" t="s">
        <v>648</v>
      </c>
    </row>
    <row r="15" spans="1:6" ht="19.149999999999999" customHeight="1" x14ac:dyDescent="0.4">
      <c r="A15" s="81">
        <v>1011</v>
      </c>
      <c r="B15" s="112" t="s">
        <v>108</v>
      </c>
      <c r="C15" s="81" t="s">
        <v>97</v>
      </c>
      <c r="D15" s="81" t="s">
        <v>98</v>
      </c>
      <c r="E15" s="24" t="s">
        <v>651</v>
      </c>
      <c r="F15" s="24" t="s">
        <v>650</v>
      </c>
    </row>
    <row r="16" spans="1:6" ht="19.149999999999999" customHeight="1" x14ac:dyDescent="0.4">
      <c r="A16" s="81">
        <v>1012</v>
      </c>
      <c r="B16" s="112" t="s">
        <v>109</v>
      </c>
      <c r="C16" s="81" t="s">
        <v>97</v>
      </c>
      <c r="D16" s="81" t="s">
        <v>98</v>
      </c>
      <c r="E16" s="24" t="s">
        <v>652</v>
      </c>
      <c r="F16" s="24" t="s">
        <v>652</v>
      </c>
    </row>
    <row r="17" spans="1:6" ht="19.149999999999999" customHeight="1" x14ac:dyDescent="0.4">
      <c r="A17" s="81">
        <v>1013</v>
      </c>
      <c r="B17" s="112" t="s">
        <v>110</v>
      </c>
      <c r="C17" s="81" t="s">
        <v>97</v>
      </c>
      <c r="D17" s="81" t="s">
        <v>98</v>
      </c>
      <c r="E17" s="24" t="s">
        <v>654</v>
      </c>
      <c r="F17" s="24" t="s">
        <v>653</v>
      </c>
    </row>
    <row r="18" spans="1:6" ht="19.149999999999999" customHeight="1" x14ac:dyDescent="0.4">
      <c r="A18" s="81">
        <v>1014</v>
      </c>
      <c r="B18" s="112" t="s">
        <v>111</v>
      </c>
      <c r="C18" s="81" t="s">
        <v>97</v>
      </c>
      <c r="D18" s="81" t="s">
        <v>98</v>
      </c>
      <c r="E18" s="24" t="s">
        <v>656</v>
      </c>
      <c r="F18" s="24" t="s">
        <v>655</v>
      </c>
    </row>
    <row r="19" spans="1:6" ht="19.149999999999999" customHeight="1" x14ac:dyDescent="0.4">
      <c r="A19" s="81">
        <v>1015</v>
      </c>
      <c r="B19" s="112" t="s">
        <v>112</v>
      </c>
      <c r="C19" s="81" t="s">
        <v>97</v>
      </c>
      <c r="D19" s="81" t="s">
        <v>98</v>
      </c>
      <c r="E19" s="24" t="s">
        <v>658</v>
      </c>
      <c r="F19" s="24" t="s">
        <v>657</v>
      </c>
    </row>
    <row r="20" spans="1:6" ht="19.149999999999999" customHeight="1" x14ac:dyDescent="0.4">
      <c r="A20" s="81">
        <v>1016</v>
      </c>
      <c r="B20" s="112" t="s">
        <v>113</v>
      </c>
      <c r="C20" s="81" t="s">
        <v>97</v>
      </c>
      <c r="D20" s="81" t="s">
        <v>98</v>
      </c>
      <c r="E20" s="24" t="s">
        <v>660</v>
      </c>
      <c r="F20" s="24" t="s">
        <v>659</v>
      </c>
    </row>
    <row r="21" spans="1:6" ht="19.149999999999999" customHeight="1" x14ac:dyDescent="0.4">
      <c r="A21" s="81">
        <v>1017</v>
      </c>
      <c r="B21" s="112" t="s">
        <v>114</v>
      </c>
      <c r="C21" s="81" t="s">
        <v>97</v>
      </c>
      <c r="D21" s="81" t="s">
        <v>98</v>
      </c>
      <c r="E21" s="24" t="s">
        <v>662</v>
      </c>
      <c r="F21" s="24" t="s">
        <v>661</v>
      </c>
    </row>
    <row r="22" spans="1:6" ht="19.149999999999999" customHeight="1" x14ac:dyDescent="0.4">
      <c r="A22" s="81">
        <v>1018</v>
      </c>
      <c r="B22" s="112" t="s">
        <v>115</v>
      </c>
      <c r="C22" s="81" t="s">
        <v>97</v>
      </c>
      <c r="D22" s="81" t="s">
        <v>98</v>
      </c>
      <c r="E22" s="24" t="s">
        <v>664</v>
      </c>
      <c r="F22" s="24" t="s">
        <v>663</v>
      </c>
    </row>
    <row r="23" spans="1:6" ht="19.149999999999999" customHeight="1" x14ac:dyDescent="0.4">
      <c r="A23" s="81">
        <v>1019</v>
      </c>
      <c r="B23" s="112" t="s">
        <v>116</v>
      </c>
      <c r="C23" s="81" t="s">
        <v>97</v>
      </c>
      <c r="D23" s="81" t="s">
        <v>98</v>
      </c>
      <c r="E23" s="24" t="s">
        <v>666</v>
      </c>
      <c r="F23" s="24" t="s">
        <v>665</v>
      </c>
    </row>
    <row r="24" spans="1:6" ht="19.149999999999999" customHeight="1" x14ac:dyDescent="0.4">
      <c r="A24" s="81">
        <v>1020</v>
      </c>
      <c r="B24" s="112" t="s">
        <v>117</v>
      </c>
      <c r="C24" s="81" t="s">
        <v>97</v>
      </c>
      <c r="D24" s="81" t="s">
        <v>98</v>
      </c>
      <c r="E24" s="24" t="s">
        <v>668</v>
      </c>
      <c r="F24" s="24" t="s">
        <v>667</v>
      </c>
    </row>
    <row r="25" spans="1:6" ht="19.149999999999999" customHeight="1" x14ac:dyDescent="0.4">
      <c r="A25" s="81">
        <v>1021</v>
      </c>
      <c r="B25" s="112" t="s">
        <v>118</v>
      </c>
      <c r="C25" s="81" t="s">
        <v>97</v>
      </c>
      <c r="D25" s="81" t="s">
        <v>98</v>
      </c>
      <c r="E25" s="24" t="s">
        <v>670</v>
      </c>
      <c r="F25" s="24" t="s">
        <v>669</v>
      </c>
    </row>
    <row r="26" spans="1:6" ht="19.149999999999999" customHeight="1" x14ac:dyDescent="0.4">
      <c r="A26" s="81">
        <v>1022</v>
      </c>
      <c r="B26" s="112" t="s">
        <v>119</v>
      </c>
      <c r="C26" s="81" t="s">
        <v>97</v>
      </c>
      <c r="D26" s="81" t="s">
        <v>98</v>
      </c>
      <c r="E26" s="24" t="s">
        <v>672</v>
      </c>
      <c r="F26" s="24" t="s">
        <v>671</v>
      </c>
    </row>
    <row r="27" spans="1:6" ht="19.149999999999999" customHeight="1" x14ac:dyDescent="0.4">
      <c r="A27" s="81">
        <v>1023</v>
      </c>
      <c r="B27" s="112" t="s">
        <v>120</v>
      </c>
      <c r="C27" s="81" t="s">
        <v>97</v>
      </c>
      <c r="D27" s="81" t="s">
        <v>98</v>
      </c>
      <c r="E27" s="24" t="s">
        <v>674</v>
      </c>
      <c r="F27" s="24" t="s">
        <v>673</v>
      </c>
    </row>
    <row r="28" spans="1:6" ht="19.149999999999999" customHeight="1" x14ac:dyDescent="0.4">
      <c r="A28" s="81">
        <v>1024</v>
      </c>
      <c r="B28" s="112" t="s">
        <v>121</v>
      </c>
      <c r="C28" s="81" t="s">
        <v>97</v>
      </c>
      <c r="D28" s="81" t="s">
        <v>98</v>
      </c>
      <c r="E28" s="24" t="s">
        <v>676</v>
      </c>
      <c r="F28" s="24" t="s">
        <v>675</v>
      </c>
    </row>
    <row r="29" spans="1:6" ht="19.149999999999999" customHeight="1" x14ac:dyDescent="0.4">
      <c r="A29" s="81">
        <v>1025</v>
      </c>
      <c r="B29" s="112" t="s">
        <v>122</v>
      </c>
      <c r="C29" s="81" t="s">
        <v>97</v>
      </c>
      <c r="D29" s="81" t="s">
        <v>98</v>
      </c>
      <c r="E29" s="24" t="s">
        <v>678</v>
      </c>
      <c r="F29" s="24" t="s">
        <v>677</v>
      </c>
    </row>
    <row r="30" spans="1:6" ht="19.149999999999999" customHeight="1" x14ac:dyDescent="0.4">
      <c r="A30" s="81">
        <v>1026</v>
      </c>
      <c r="B30" s="112" t="s">
        <v>123</v>
      </c>
      <c r="C30" s="81" t="s">
        <v>97</v>
      </c>
      <c r="D30" s="81" t="s">
        <v>98</v>
      </c>
      <c r="E30" s="24" t="s">
        <v>680</v>
      </c>
      <c r="F30" s="24" t="s">
        <v>679</v>
      </c>
    </row>
    <row r="31" spans="1:6" ht="19.149999999999999" customHeight="1" x14ac:dyDescent="0.4">
      <c r="A31" s="81">
        <v>1027</v>
      </c>
      <c r="B31" s="112" t="s">
        <v>124</v>
      </c>
      <c r="C31" s="81" t="s">
        <v>97</v>
      </c>
      <c r="D31" s="81" t="s">
        <v>98</v>
      </c>
      <c r="E31" s="24" t="s">
        <v>682</v>
      </c>
      <c r="F31" s="24" t="s">
        <v>681</v>
      </c>
    </row>
    <row r="32" spans="1:6" ht="19.149999999999999" customHeight="1" x14ac:dyDescent="0.4">
      <c r="A32" s="81">
        <v>1028</v>
      </c>
      <c r="B32" s="112" t="s">
        <v>125</v>
      </c>
      <c r="C32" s="81" t="s">
        <v>97</v>
      </c>
      <c r="D32" s="81" t="s">
        <v>98</v>
      </c>
      <c r="E32" s="24" t="s">
        <v>684</v>
      </c>
      <c r="F32" s="24" t="s">
        <v>683</v>
      </c>
    </row>
    <row r="33" spans="1:6" ht="19.149999999999999" customHeight="1" x14ac:dyDescent="0.4">
      <c r="A33" s="81">
        <v>1029</v>
      </c>
      <c r="B33" s="112" t="s">
        <v>126</v>
      </c>
      <c r="C33" s="81" t="s">
        <v>97</v>
      </c>
      <c r="D33" s="81" t="s">
        <v>98</v>
      </c>
      <c r="E33" s="24" t="s">
        <v>686</v>
      </c>
      <c r="F33" s="24" t="s">
        <v>685</v>
      </c>
    </row>
    <row r="34" spans="1:6" ht="19.149999999999999" customHeight="1" x14ac:dyDescent="0.4">
      <c r="A34" s="81">
        <v>1030</v>
      </c>
      <c r="B34" s="112" t="s">
        <v>127</v>
      </c>
      <c r="C34" s="81" t="s">
        <v>97</v>
      </c>
      <c r="D34" s="81" t="s">
        <v>98</v>
      </c>
      <c r="E34" s="24" t="s">
        <v>688</v>
      </c>
      <c r="F34" s="24" t="s">
        <v>687</v>
      </c>
    </row>
    <row r="35" spans="1:6" ht="19.149999999999999" customHeight="1" x14ac:dyDescent="0.4">
      <c r="A35" s="81">
        <v>1031</v>
      </c>
      <c r="B35" s="112" t="s">
        <v>128</v>
      </c>
      <c r="C35" s="81" t="s">
        <v>97</v>
      </c>
      <c r="D35" s="81" t="s">
        <v>98</v>
      </c>
      <c r="E35" s="24" t="s">
        <v>690</v>
      </c>
      <c r="F35" s="24" t="s">
        <v>689</v>
      </c>
    </row>
    <row r="36" spans="1:6" ht="19.149999999999999" customHeight="1" x14ac:dyDescent="0.4">
      <c r="A36" s="81">
        <v>1032</v>
      </c>
      <c r="B36" s="112" t="s">
        <v>129</v>
      </c>
      <c r="C36" s="81" t="s">
        <v>97</v>
      </c>
      <c r="D36" s="81" t="s">
        <v>98</v>
      </c>
      <c r="E36" s="24" t="s">
        <v>691</v>
      </c>
      <c r="F36" s="24" t="s">
        <v>671</v>
      </c>
    </row>
    <row r="37" spans="1:6" ht="19.149999999999999" customHeight="1" x14ac:dyDescent="0.4">
      <c r="A37" s="81">
        <v>1033</v>
      </c>
      <c r="B37" s="112" t="s">
        <v>130</v>
      </c>
      <c r="C37" s="81" t="s">
        <v>97</v>
      </c>
      <c r="D37" s="81" t="s">
        <v>98</v>
      </c>
      <c r="E37" s="24" t="s">
        <v>693</v>
      </c>
      <c r="F37" s="24" t="s">
        <v>692</v>
      </c>
    </row>
    <row r="38" spans="1:6" ht="19.149999999999999" customHeight="1" x14ac:dyDescent="0.4">
      <c r="A38" s="81">
        <v>1034</v>
      </c>
      <c r="B38" s="112" t="s">
        <v>131</v>
      </c>
      <c r="C38" s="81" t="s">
        <v>97</v>
      </c>
      <c r="D38" s="81" t="s">
        <v>98</v>
      </c>
      <c r="E38" s="24" t="s">
        <v>695</v>
      </c>
      <c r="F38" s="24" t="s">
        <v>694</v>
      </c>
    </row>
    <row r="39" spans="1:6" ht="19.149999999999999" customHeight="1" x14ac:dyDescent="0.4">
      <c r="A39" s="81">
        <v>1035</v>
      </c>
      <c r="B39" s="112" t="s">
        <v>132</v>
      </c>
      <c r="C39" s="81" t="s">
        <v>97</v>
      </c>
      <c r="D39" s="81" t="s">
        <v>98</v>
      </c>
      <c r="E39" s="24" t="s">
        <v>697</v>
      </c>
      <c r="F39" s="24" t="s">
        <v>696</v>
      </c>
    </row>
    <row r="40" spans="1:6" ht="19.149999999999999" customHeight="1" x14ac:dyDescent="0.4">
      <c r="A40" s="81">
        <v>1036</v>
      </c>
      <c r="B40" s="112" t="s">
        <v>133</v>
      </c>
      <c r="C40" s="81" t="s">
        <v>97</v>
      </c>
      <c r="D40" s="81" t="s">
        <v>98</v>
      </c>
      <c r="E40" s="24" t="s">
        <v>698</v>
      </c>
      <c r="F40" s="24" t="s">
        <v>698</v>
      </c>
    </row>
    <row r="41" spans="1:6" ht="19.149999999999999" customHeight="1" x14ac:dyDescent="0.4">
      <c r="A41" s="81">
        <v>1037</v>
      </c>
      <c r="B41" s="112" t="s">
        <v>134</v>
      </c>
      <c r="C41" s="81" t="s">
        <v>97</v>
      </c>
      <c r="D41" s="81" t="s">
        <v>98</v>
      </c>
      <c r="E41" s="24" t="s">
        <v>700</v>
      </c>
      <c r="F41" s="24" t="s">
        <v>699</v>
      </c>
    </row>
    <row r="42" spans="1:6" ht="19.149999999999999" customHeight="1" x14ac:dyDescent="0.4">
      <c r="A42" s="81">
        <v>1038</v>
      </c>
      <c r="B42" s="112" t="s">
        <v>135</v>
      </c>
      <c r="C42" s="81" t="s">
        <v>97</v>
      </c>
      <c r="D42" s="81" t="s">
        <v>98</v>
      </c>
      <c r="E42" s="24" t="s">
        <v>702</v>
      </c>
      <c r="F42" s="24" t="s">
        <v>701</v>
      </c>
    </row>
    <row r="43" spans="1:6" ht="19.149999999999999" customHeight="1" x14ac:dyDescent="0.4">
      <c r="A43" s="81">
        <v>1039</v>
      </c>
      <c r="B43" s="112" t="s">
        <v>136</v>
      </c>
      <c r="C43" s="81" t="s">
        <v>97</v>
      </c>
      <c r="D43" s="81" t="s">
        <v>98</v>
      </c>
      <c r="E43" s="24" t="s">
        <v>704</v>
      </c>
      <c r="F43" s="24" t="s">
        <v>703</v>
      </c>
    </row>
    <row r="44" spans="1:6" ht="19.149999999999999" customHeight="1" x14ac:dyDescent="0.4">
      <c r="A44" s="81">
        <v>1040</v>
      </c>
      <c r="B44" s="112" t="s">
        <v>137</v>
      </c>
      <c r="C44" s="81" t="s">
        <v>97</v>
      </c>
      <c r="D44" s="81" t="s">
        <v>98</v>
      </c>
      <c r="E44" s="24" t="s">
        <v>706</v>
      </c>
      <c r="F44" s="24" t="s">
        <v>705</v>
      </c>
    </row>
    <row r="45" spans="1:6" ht="19.149999999999999" customHeight="1" x14ac:dyDescent="0.4">
      <c r="A45" s="81">
        <v>1041</v>
      </c>
      <c r="B45" s="112" t="s">
        <v>138</v>
      </c>
      <c r="C45" s="81" t="s">
        <v>97</v>
      </c>
      <c r="D45" s="81" t="s">
        <v>98</v>
      </c>
      <c r="E45" s="24" t="s">
        <v>707</v>
      </c>
      <c r="F45" s="24" t="s">
        <v>707</v>
      </c>
    </row>
    <row r="46" spans="1:6" ht="19.149999999999999" customHeight="1" x14ac:dyDescent="0.4">
      <c r="A46" s="81">
        <v>1042</v>
      </c>
      <c r="B46" s="112" t="s">
        <v>139</v>
      </c>
      <c r="C46" s="81" t="s">
        <v>97</v>
      </c>
      <c r="D46" s="81" t="s">
        <v>98</v>
      </c>
      <c r="E46" s="24" t="s">
        <v>709</v>
      </c>
      <c r="F46" s="24" t="s">
        <v>708</v>
      </c>
    </row>
    <row r="47" spans="1:6" ht="19.149999999999999" customHeight="1" x14ac:dyDescent="0.4">
      <c r="A47" s="81">
        <v>1043</v>
      </c>
      <c r="B47" s="112" t="s">
        <v>140</v>
      </c>
      <c r="C47" s="81" t="s">
        <v>97</v>
      </c>
      <c r="D47" s="81" t="s">
        <v>98</v>
      </c>
      <c r="E47" s="24" t="s">
        <v>711</v>
      </c>
      <c r="F47" s="24" t="s">
        <v>710</v>
      </c>
    </row>
    <row r="48" spans="1:6" ht="19.149999999999999" customHeight="1" x14ac:dyDescent="0.4">
      <c r="A48" s="81">
        <v>1044</v>
      </c>
      <c r="B48" s="112" t="s">
        <v>141</v>
      </c>
      <c r="C48" s="81" t="s">
        <v>97</v>
      </c>
      <c r="D48" s="81" t="s">
        <v>98</v>
      </c>
      <c r="E48" s="24" t="s">
        <v>713</v>
      </c>
      <c r="F48" s="24" t="s">
        <v>712</v>
      </c>
    </row>
    <row r="49" spans="1:6" ht="19.149999999999999" customHeight="1" x14ac:dyDescent="0.4">
      <c r="A49" s="81">
        <v>1045</v>
      </c>
      <c r="B49" s="112" t="s">
        <v>142</v>
      </c>
      <c r="C49" s="81" t="s">
        <v>97</v>
      </c>
      <c r="D49" s="81" t="s">
        <v>98</v>
      </c>
      <c r="E49" s="24" t="s">
        <v>715</v>
      </c>
      <c r="F49" s="24" t="s">
        <v>714</v>
      </c>
    </row>
    <row r="50" spans="1:6" ht="19.149999999999999" customHeight="1" x14ac:dyDescent="0.4">
      <c r="A50" s="81">
        <v>1046</v>
      </c>
      <c r="B50" s="112" t="s">
        <v>143</v>
      </c>
      <c r="C50" s="81" t="s">
        <v>97</v>
      </c>
      <c r="D50" s="81" t="s">
        <v>98</v>
      </c>
      <c r="E50" s="24" t="s">
        <v>717</v>
      </c>
      <c r="F50" s="24" t="s">
        <v>716</v>
      </c>
    </row>
    <row r="51" spans="1:6" ht="19.149999999999999" customHeight="1" x14ac:dyDescent="0.4">
      <c r="A51" s="81">
        <v>1101</v>
      </c>
      <c r="B51" s="112" t="s">
        <v>144</v>
      </c>
      <c r="C51" s="81" t="s">
        <v>97</v>
      </c>
      <c r="D51" s="81" t="s">
        <v>98</v>
      </c>
      <c r="E51" s="24" t="s">
        <v>718</v>
      </c>
      <c r="F51" s="24" t="s">
        <v>718</v>
      </c>
    </row>
    <row r="52" spans="1:6" ht="19.149999999999999" customHeight="1" x14ac:dyDescent="0.4">
      <c r="A52" s="81">
        <v>1102</v>
      </c>
      <c r="B52" s="112" t="s">
        <v>145</v>
      </c>
      <c r="C52" s="81" t="s">
        <v>97</v>
      </c>
      <c r="D52" s="81" t="s">
        <v>98</v>
      </c>
      <c r="E52" s="24" t="s">
        <v>719</v>
      </c>
      <c r="F52" s="24" t="s">
        <v>719</v>
      </c>
    </row>
    <row r="53" spans="1:6" ht="19.149999999999999" customHeight="1" x14ac:dyDescent="0.4">
      <c r="A53" s="81">
        <v>1103</v>
      </c>
      <c r="B53" s="112" t="s">
        <v>146</v>
      </c>
      <c r="C53" s="81" t="s">
        <v>97</v>
      </c>
      <c r="D53" s="81" t="s">
        <v>98</v>
      </c>
      <c r="E53" s="24" t="s">
        <v>720</v>
      </c>
      <c r="F53" s="24" t="s">
        <v>720</v>
      </c>
    </row>
    <row r="54" spans="1:6" ht="19.149999999999999" customHeight="1" x14ac:dyDescent="0.4">
      <c r="A54" s="81">
        <v>1104</v>
      </c>
      <c r="B54" s="112" t="s">
        <v>147</v>
      </c>
      <c r="C54" s="81" t="s">
        <v>97</v>
      </c>
      <c r="D54" s="81" t="s">
        <v>98</v>
      </c>
      <c r="E54" s="24" t="s">
        <v>721</v>
      </c>
      <c r="F54" s="24" t="s">
        <v>721</v>
      </c>
    </row>
    <row r="55" spans="1:6" ht="19.149999999999999" customHeight="1" x14ac:dyDescent="0.4">
      <c r="A55" s="81">
        <v>1105</v>
      </c>
      <c r="B55" s="112" t="s">
        <v>148</v>
      </c>
      <c r="C55" s="81" t="s">
        <v>97</v>
      </c>
      <c r="D55" s="81" t="s">
        <v>98</v>
      </c>
      <c r="E55" s="24" t="s">
        <v>723</v>
      </c>
      <c r="F55" s="24" t="s">
        <v>722</v>
      </c>
    </row>
    <row r="56" spans="1:6" ht="19.149999999999999" customHeight="1" x14ac:dyDescent="0.4">
      <c r="A56" s="81">
        <v>1106</v>
      </c>
      <c r="B56" s="112" t="s">
        <v>149</v>
      </c>
      <c r="C56" s="81" t="s">
        <v>97</v>
      </c>
      <c r="D56" s="81" t="s">
        <v>98</v>
      </c>
      <c r="E56" s="24" t="s">
        <v>724</v>
      </c>
      <c r="F56" s="24" t="s">
        <v>724</v>
      </c>
    </row>
    <row r="57" spans="1:6" ht="19.149999999999999" customHeight="1" x14ac:dyDescent="0.4">
      <c r="A57" s="81">
        <v>1107</v>
      </c>
      <c r="B57" s="112" t="s">
        <v>150</v>
      </c>
      <c r="C57" s="81" t="s">
        <v>97</v>
      </c>
      <c r="D57" s="81" t="s">
        <v>98</v>
      </c>
      <c r="E57" s="24" t="s">
        <v>726</v>
      </c>
      <c r="F57" s="24" t="s">
        <v>725</v>
      </c>
    </row>
    <row r="58" spans="1:6" ht="19.149999999999999" customHeight="1" x14ac:dyDescent="0.4">
      <c r="A58" s="81">
        <v>1108</v>
      </c>
      <c r="B58" s="112" t="s">
        <v>151</v>
      </c>
      <c r="C58" s="81" t="s">
        <v>97</v>
      </c>
      <c r="D58" s="81" t="s">
        <v>98</v>
      </c>
      <c r="E58" s="24" t="s">
        <v>727</v>
      </c>
      <c r="F58" s="24" t="s">
        <v>727</v>
      </c>
    </row>
    <row r="59" spans="1:6" ht="19.149999999999999" customHeight="1" x14ac:dyDescent="0.4">
      <c r="A59" s="81">
        <v>1109</v>
      </c>
      <c r="B59" s="112" t="s">
        <v>152</v>
      </c>
      <c r="C59" s="81" t="s">
        <v>97</v>
      </c>
      <c r="D59" s="81" t="s">
        <v>98</v>
      </c>
      <c r="E59" s="24" t="s">
        <v>728</v>
      </c>
      <c r="F59" s="24" t="s">
        <v>728</v>
      </c>
    </row>
    <row r="60" spans="1:6" ht="19.149999999999999" customHeight="1" x14ac:dyDescent="0.4">
      <c r="A60" s="81">
        <v>1110</v>
      </c>
      <c r="B60" s="112" t="s">
        <v>153</v>
      </c>
      <c r="C60" s="81" t="s">
        <v>97</v>
      </c>
      <c r="D60" s="81" t="s">
        <v>98</v>
      </c>
      <c r="E60" s="24" t="s">
        <v>730</v>
      </c>
      <c r="F60" s="24" t="s">
        <v>729</v>
      </c>
    </row>
    <row r="61" spans="1:6" ht="19.149999999999999" customHeight="1" x14ac:dyDescent="0.4">
      <c r="A61" s="81">
        <v>1111</v>
      </c>
      <c r="B61" s="112" t="s">
        <v>154</v>
      </c>
      <c r="C61" s="81" t="s">
        <v>97</v>
      </c>
      <c r="D61" s="81" t="s">
        <v>98</v>
      </c>
      <c r="E61" s="24" t="s">
        <v>732</v>
      </c>
      <c r="F61" s="24" t="s">
        <v>731</v>
      </c>
    </row>
    <row r="62" spans="1:6" ht="19.149999999999999" customHeight="1" x14ac:dyDescent="0.4">
      <c r="A62" s="81">
        <v>1112</v>
      </c>
      <c r="B62" s="112" t="s">
        <v>155</v>
      </c>
      <c r="C62" s="81" t="s">
        <v>97</v>
      </c>
      <c r="D62" s="81" t="s">
        <v>98</v>
      </c>
      <c r="E62" s="24" t="s">
        <v>734</v>
      </c>
      <c r="F62" s="24" t="s">
        <v>733</v>
      </c>
    </row>
    <row r="63" spans="1:6" ht="19.149999999999999" customHeight="1" x14ac:dyDescent="0.4">
      <c r="A63" s="81">
        <v>1113</v>
      </c>
      <c r="B63" s="112" t="s">
        <v>156</v>
      </c>
      <c r="C63" s="81" t="s">
        <v>97</v>
      </c>
      <c r="D63" s="81" t="s">
        <v>98</v>
      </c>
      <c r="E63" s="24" t="s">
        <v>735</v>
      </c>
      <c r="F63" s="24" t="s">
        <v>735</v>
      </c>
    </row>
    <row r="64" spans="1:6" ht="19.149999999999999" customHeight="1" x14ac:dyDescent="0.4">
      <c r="A64" s="81">
        <v>1114</v>
      </c>
      <c r="B64" s="112" t="s">
        <v>157</v>
      </c>
      <c r="C64" s="81" t="s">
        <v>97</v>
      </c>
      <c r="D64" s="81" t="s">
        <v>98</v>
      </c>
      <c r="E64" s="24" t="s">
        <v>737</v>
      </c>
      <c r="F64" s="24" t="s">
        <v>736</v>
      </c>
    </row>
    <row r="65" spans="1:6" ht="19.149999999999999" customHeight="1" x14ac:dyDescent="0.4">
      <c r="A65" s="81">
        <v>1115</v>
      </c>
      <c r="B65" s="112" t="s">
        <v>158</v>
      </c>
      <c r="C65" s="81" t="s">
        <v>97</v>
      </c>
      <c r="D65" s="81" t="s">
        <v>98</v>
      </c>
      <c r="E65" s="24" t="s">
        <v>739</v>
      </c>
      <c r="F65" s="24" t="s">
        <v>738</v>
      </c>
    </row>
    <row r="66" spans="1:6" ht="19.149999999999999" customHeight="1" x14ac:dyDescent="0.4">
      <c r="A66" s="81">
        <v>1116</v>
      </c>
      <c r="B66" s="112" t="s">
        <v>159</v>
      </c>
      <c r="C66" s="81" t="s">
        <v>97</v>
      </c>
      <c r="D66" s="81" t="s">
        <v>98</v>
      </c>
      <c r="E66" s="24" t="s">
        <v>741</v>
      </c>
      <c r="F66" s="24" t="s">
        <v>740</v>
      </c>
    </row>
    <row r="67" spans="1:6" ht="19.149999999999999" customHeight="1" x14ac:dyDescent="0.4">
      <c r="A67" s="81">
        <v>1117</v>
      </c>
      <c r="B67" s="112" t="s">
        <v>160</v>
      </c>
      <c r="C67" s="81" t="s">
        <v>97</v>
      </c>
      <c r="D67" s="81" t="s">
        <v>98</v>
      </c>
      <c r="E67" s="24" t="s">
        <v>743</v>
      </c>
      <c r="F67" s="24" t="s">
        <v>742</v>
      </c>
    </row>
    <row r="68" spans="1:6" ht="19.149999999999999" customHeight="1" x14ac:dyDescent="0.4">
      <c r="A68" s="81">
        <v>1118</v>
      </c>
      <c r="B68" s="112" t="s">
        <v>161</v>
      </c>
      <c r="C68" s="81" t="s">
        <v>97</v>
      </c>
      <c r="D68" s="81" t="s">
        <v>98</v>
      </c>
      <c r="E68" s="24" t="s">
        <v>745</v>
      </c>
      <c r="F68" s="24" t="s">
        <v>744</v>
      </c>
    </row>
    <row r="69" spans="1:6" ht="19.149999999999999" customHeight="1" x14ac:dyDescent="0.4">
      <c r="A69" s="81">
        <v>1119</v>
      </c>
      <c r="B69" s="112" t="s">
        <v>162</v>
      </c>
      <c r="C69" s="81" t="s">
        <v>97</v>
      </c>
      <c r="D69" s="81" t="s">
        <v>98</v>
      </c>
      <c r="E69" s="24" t="s">
        <v>747</v>
      </c>
      <c r="F69" s="24" t="s">
        <v>746</v>
      </c>
    </row>
    <row r="70" spans="1:6" ht="19.149999999999999" customHeight="1" x14ac:dyDescent="0.4">
      <c r="A70" s="81">
        <v>1120</v>
      </c>
      <c r="B70" s="112" t="s">
        <v>163</v>
      </c>
      <c r="C70" s="81" t="s">
        <v>97</v>
      </c>
      <c r="D70" s="81" t="s">
        <v>98</v>
      </c>
      <c r="E70" s="24" t="s">
        <v>749</v>
      </c>
      <c r="F70" s="24" t="s">
        <v>748</v>
      </c>
    </row>
    <row r="71" spans="1:6" ht="19.149999999999999" customHeight="1" x14ac:dyDescent="0.4">
      <c r="A71" s="81">
        <v>1121</v>
      </c>
      <c r="B71" s="112" t="s">
        <v>164</v>
      </c>
      <c r="C71" s="81" t="s">
        <v>97</v>
      </c>
      <c r="D71" s="81" t="s">
        <v>98</v>
      </c>
      <c r="E71" s="24" t="s">
        <v>751</v>
      </c>
      <c r="F71" s="24" t="s">
        <v>750</v>
      </c>
    </row>
    <row r="72" spans="1:6" ht="19.149999999999999" customHeight="1" x14ac:dyDescent="0.4">
      <c r="A72" s="81">
        <v>1122</v>
      </c>
      <c r="B72" s="112" t="s">
        <v>165</v>
      </c>
      <c r="C72" s="81" t="s">
        <v>97</v>
      </c>
      <c r="D72" s="81" t="s">
        <v>98</v>
      </c>
      <c r="E72" s="24" t="s">
        <v>753</v>
      </c>
      <c r="F72" s="24" t="s">
        <v>752</v>
      </c>
    </row>
    <row r="73" spans="1:6" ht="19.149999999999999" customHeight="1" x14ac:dyDescent="0.4">
      <c r="A73" s="81">
        <v>1123</v>
      </c>
      <c r="B73" s="112" t="s">
        <v>166</v>
      </c>
      <c r="C73" s="81" t="s">
        <v>97</v>
      </c>
      <c r="D73" s="81" t="s">
        <v>98</v>
      </c>
      <c r="E73" s="24" t="s">
        <v>755</v>
      </c>
      <c r="F73" s="24" t="s">
        <v>754</v>
      </c>
    </row>
    <row r="74" spans="1:6" ht="19.149999999999999" customHeight="1" x14ac:dyDescent="0.4">
      <c r="A74" s="81">
        <v>1124</v>
      </c>
      <c r="B74" s="112" t="s">
        <v>167</v>
      </c>
      <c r="C74" s="81" t="s">
        <v>97</v>
      </c>
      <c r="D74" s="81" t="s">
        <v>98</v>
      </c>
      <c r="E74" s="24" t="s">
        <v>757</v>
      </c>
      <c r="F74" s="24" t="s">
        <v>756</v>
      </c>
    </row>
    <row r="75" spans="1:6" ht="19.149999999999999" customHeight="1" x14ac:dyDescent="0.4">
      <c r="A75" s="81">
        <v>1125</v>
      </c>
      <c r="B75" s="112" t="s">
        <v>168</v>
      </c>
      <c r="C75" s="81" t="s">
        <v>97</v>
      </c>
      <c r="D75" s="81" t="s">
        <v>98</v>
      </c>
      <c r="E75" s="24" t="s">
        <v>759</v>
      </c>
      <c r="F75" s="24" t="s">
        <v>758</v>
      </c>
    </row>
    <row r="76" spans="1:6" ht="19.149999999999999" customHeight="1" x14ac:dyDescent="0.4">
      <c r="A76" s="81">
        <v>1126</v>
      </c>
      <c r="B76" s="112" t="s">
        <v>169</v>
      </c>
      <c r="C76" s="81" t="s">
        <v>97</v>
      </c>
      <c r="D76" s="81" t="s">
        <v>98</v>
      </c>
      <c r="E76" s="24" t="s">
        <v>761</v>
      </c>
      <c r="F76" s="24" t="s">
        <v>760</v>
      </c>
    </row>
    <row r="77" spans="1:6" ht="19.149999999999999" customHeight="1" x14ac:dyDescent="0.4">
      <c r="A77" s="81">
        <v>1127</v>
      </c>
      <c r="B77" s="112" t="s">
        <v>170</v>
      </c>
      <c r="C77" s="81" t="s">
        <v>97</v>
      </c>
      <c r="D77" s="81" t="s">
        <v>98</v>
      </c>
      <c r="E77" s="24" t="s">
        <v>763</v>
      </c>
      <c r="F77" s="24" t="s">
        <v>762</v>
      </c>
    </row>
    <row r="78" spans="1:6" ht="19.149999999999999" customHeight="1" x14ac:dyDescent="0.4">
      <c r="A78" s="81">
        <v>1128</v>
      </c>
      <c r="B78" s="112" t="s">
        <v>171</v>
      </c>
      <c r="C78" s="81" t="s">
        <v>97</v>
      </c>
      <c r="D78" s="81" t="s">
        <v>98</v>
      </c>
      <c r="E78" s="24" t="s">
        <v>765</v>
      </c>
      <c r="F78" s="24" t="s">
        <v>764</v>
      </c>
    </row>
    <row r="79" spans="1:6" ht="19.149999999999999" customHeight="1" x14ac:dyDescent="0.4">
      <c r="A79" s="81">
        <v>1129</v>
      </c>
      <c r="B79" s="112" t="s">
        <v>172</v>
      </c>
      <c r="C79" s="81" t="s">
        <v>97</v>
      </c>
      <c r="D79" s="81" t="s">
        <v>98</v>
      </c>
      <c r="E79" s="24" t="s">
        <v>767</v>
      </c>
      <c r="F79" s="24" t="s">
        <v>766</v>
      </c>
    </row>
    <row r="80" spans="1:6" ht="19.149999999999999" customHeight="1" x14ac:dyDescent="0.4">
      <c r="A80" s="81">
        <v>1130</v>
      </c>
      <c r="B80" s="112" t="s">
        <v>173</v>
      </c>
      <c r="C80" s="81" t="s">
        <v>97</v>
      </c>
      <c r="D80" s="81" t="s">
        <v>98</v>
      </c>
      <c r="E80" s="24" t="s">
        <v>769</v>
      </c>
      <c r="F80" s="24" t="s">
        <v>768</v>
      </c>
    </row>
    <row r="81" spans="1:6" ht="19.149999999999999" customHeight="1" x14ac:dyDescent="0.4">
      <c r="A81" s="81">
        <v>1131</v>
      </c>
      <c r="B81" s="112" t="s">
        <v>174</v>
      </c>
      <c r="C81" s="81" t="s">
        <v>97</v>
      </c>
      <c r="D81" s="81" t="s">
        <v>98</v>
      </c>
      <c r="E81" s="24" t="s">
        <v>771</v>
      </c>
      <c r="F81" s="24" t="s">
        <v>770</v>
      </c>
    </row>
    <row r="82" spans="1:6" ht="19.149999999999999" customHeight="1" x14ac:dyDescent="0.4">
      <c r="A82" s="81">
        <v>1132</v>
      </c>
      <c r="B82" s="112" t="s">
        <v>175</v>
      </c>
      <c r="C82" s="81" t="s">
        <v>97</v>
      </c>
      <c r="D82" s="81" t="s">
        <v>98</v>
      </c>
      <c r="E82" s="24" t="s">
        <v>773</v>
      </c>
      <c r="F82" s="24" t="s">
        <v>772</v>
      </c>
    </row>
    <row r="83" spans="1:6" ht="19.149999999999999" customHeight="1" x14ac:dyDescent="0.4">
      <c r="A83" s="81">
        <v>1133</v>
      </c>
      <c r="B83" s="112" t="s">
        <v>176</v>
      </c>
      <c r="C83" s="81" t="s">
        <v>97</v>
      </c>
      <c r="D83" s="81" t="s">
        <v>98</v>
      </c>
      <c r="E83" s="24" t="s">
        <v>775</v>
      </c>
      <c r="F83" s="24" t="s">
        <v>774</v>
      </c>
    </row>
    <row r="84" spans="1:6" ht="19.149999999999999" customHeight="1" x14ac:dyDescent="0.4">
      <c r="A84" s="81">
        <v>1134</v>
      </c>
      <c r="B84" s="112" t="s">
        <v>177</v>
      </c>
      <c r="C84" s="81" t="s">
        <v>97</v>
      </c>
      <c r="D84" s="81" t="s">
        <v>98</v>
      </c>
      <c r="E84" s="24" t="s">
        <v>776</v>
      </c>
      <c r="F84" s="24" t="s">
        <v>776</v>
      </c>
    </row>
    <row r="85" spans="1:6" ht="19.149999999999999" customHeight="1" x14ac:dyDescent="0.4">
      <c r="A85" s="81">
        <v>1135</v>
      </c>
      <c r="B85" s="112" t="s">
        <v>178</v>
      </c>
      <c r="C85" s="81" t="s">
        <v>97</v>
      </c>
      <c r="D85" s="81" t="s">
        <v>98</v>
      </c>
      <c r="E85" s="24" t="s">
        <v>777</v>
      </c>
      <c r="F85" s="24" t="s">
        <v>777</v>
      </c>
    </row>
    <row r="86" spans="1:6" ht="19.149999999999999" customHeight="1" x14ac:dyDescent="0.4">
      <c r="A86" s="81">
        <v>1136</v>
      </c>
      <c r="B86" s="112" t="s">
        <v>179</v>
      </c>
      <c r="C86" s="81" t="s">
        <v>97</v>
      </c>
      <c r="D86" s="81" t="s">
        <v>98</v>
      </c>
      <c r="E86" s="24" t="s">
        <v>779</v>
      </c>
      <c r="F86" s="24" t="s">
        <v>778</v>
      </c>
    </row>
    <row r="87" spans="1:6" ht="19.149999999999999" customHeight="1" x14ac:dyDescent="0.4">
      <c r="A87" s="81">
        <v>1137</v>
      </c>
      <c r="B87" s="112" t="s">
        <v>180</v>
      </c>
      <c r="C87" s="81" t="s">
        <v>97</v>
      </c>
      <c r="D87" s="81" t="s">
        <v>98</v>
      </c>
      <c r="E87" s="24" t="s">
        <v>781</v>
      </c>
      <c r="F87" s="24" t="s">
        <v>780</v>
      </c>
    </row>
    <row r="88" spans="1:6" ht="19.149999999999999" customHeight="1" x14ac:dyDescent="0.4">
      <c r="A88" s="81">
        <v>1138</v>
      </c>
      <c r="B88" s="112" t="s">
        <v>181</v>
      </c>
      <c r="C88" s="81" t="s">
        <v>97</v>
      </c>
      <c r="D88" s="81" t="s">
        <v>98</v>
      </c>
      <c r="E88" s="24" t="s">
        <v>783</v>
      </c>
      <c r="F88" s="24" t="s">
        <v>782</v>
      </c>
    </row>
    <row r="89" spans="1:6" ht="19.149999999999999" customHeight="1" x14ac:dyDescent="0.4">
      <c r="A89" s="81">
        <v>1139</v>
      </c>
      <c r="B89" s="112" t="s">
        <v>182</v>
      </c>
      <c r="C89" s="81" t="s">
        <v>97</v>
      </c>
      <c r="D89" s="81" t="s">
        <v>98</v>
      </c>
      <c r="E89" s="24" t="s">
        <v>784</v>
      </c>
      <c r="F89" s="24" t="s">
        <v>784</v>
      </c>
    </row>
    <row r="90" spans="1:6" ht="19.149999999999999" customHeight="1" x14ac:dyDescent="0.4">
      <c r="A90" s="81">
        <v>1140</v>
      </c>
      <c r="B90" s="112" t="s">
        <v>183</v>
      </c>
      <c r="C90" s="81" t="s">
        <v>97</v>
      </c>
      <c r="D90" s="81" t="s">
        <v>98</v>
      </c>
      <c r="E90" s="24" t="s">
        <v>786</v>
      </c>
      <c r="F90" s="24" t="s">
        <v>785</v>
      </c>
    </row>
    <row r="91" spans="1:6" ht="19.149999999999999" customHeight="1" x14ac:dyDescent="0.4">
      <c r="A91" s="81">
        <v>1141</v>
      </c>
      <c r="B91" s="112" t="s">
        <v>184</v>
      </c>
      <c r="C91" s="81" t="s">
        <v>97</v>
      </c>
      <c r="D91" s="81" t="s">
        <v>98</v>
      </c>
      <c r="E91" s="24" t="s">
        <v>788</v>
      </c>
      <c r="F91" s="24" t="s">
        <v>787</v>
      </c>
    </row>
    <row r="92" spans="1:6" ht="19.149999999999999" customHeight="1" x14ac:dyDescent="0.4">
      <c r="A92" s="81">
        <v>1142</v>
      </c>
      <c r="B92" s="112" t="s">
        <v>185</v>
      </c>
      <c r="C92" s="81" t="s">
        <v>97</v>
      </c>
      <c r="D92" s="81" t="s">
        <v>98</v>
      </c>
      <c r="E92" s="24" t="s">
        <v>790</v>
      </c>
      <c r="F92" s="24" t="s">
        <v>789</v>
      </c>
    </row>
    <row r="93" spans="1:6" ht="19.149999999999999" customHeight="1" x14ac:dyDescent="0.4">
      <c r="A93" s="81">
        <v>1143</v>
      </c>
      <c r="B93" s="112" t="s">
        <v>186</v>
      </c>
      <c r="C93" s="81" t="s">
        <v>97</v>
      </c>
      <c r="D93" s="81" t="s">
        <v>98</v>
      </c>
      <c r="E93" s="24" t="s">
        <v>792</v>
      </c>
      <c r="F93" s="24" t="s">
        <v>791</v>
      </c>
    </row>
    <row r="94" spans="1:6" ht="19.149999999999999" customHeight="1" x14ac:dyDescent="0.4">
      <c r="A94" s="81">
        <v>1144</v>
      </c>
      <c r="B94" s="112" t="s">
        <v>187</v>
      </c>
      <c r="C94" s="81" t="s">
        <v>97</v>
      </c>
      <c r="D94" s="81" t="s">
        <v>98</v>
      </c>
      <c r="E94" s="24" t="s">
        <v>794</v>
      </c>
      <c r="F94" s="24" t="s">
        <v>793</v>
      </c>
    </row>
    <row r="95" spans="1:6" ht="19.149999999999999" customHeight="1" x14ac:dyDescent="0.4">
      <c r="A95" s="81">
        <v>1145</v>
      </c>
      <c r="B95" s="112" t="s">
        <v>188</v>
      </c>
      <c r="C95" s="81" t="s">
        <v>97</v>
      </c>
      <c r="D95" s="81" t="s">
        <v>98</v>
      </c>
      <c r="E95" s="24" t="s">
        <v>796</v>
      </c>
      <c r="F95" s="24" t="s">
        <v>795</v>
      </c>
    </row>
    <row r="96" spans="1:6" ht="19.149999999999999" customHeight="1" x14ac:dyDescent="0.4">
      <c r="A96" s="81">
        <v>1146</v>
      </c>
      <c r="B96" s="112" t="s">
        <v>189</v>
      </c>
      <c r="C96" s="81" t="s">
        <v>97</v>
      </c>
      <c r="D96" s="81" t="s">
        <v>98</v>
      </c>
      <c r="E96" s="24" t="s">
        <v>797</v>
      </c>
      <c r="F96" s="24" t="s">
        <v>797</v>
      </c>
    </row>
    <row r="97" spans="1:6" ht="19.149999999999999" customHeight="1" x14ac:dyDescent="0.4">
      <c r="A97" s="81">
        <v>1147</v>
      </c>
      <c r="B97" s="112" t="s">
        <v>190</v>
      </c>
      <c r="C97" s="81" t="s">
        <v>97</v>
      </c>
      <c r="D97" s="81" t="s">
        <v>98</v>
      </c>
      <c r="E97" s="24" t="s">
        <v>799</v>
      </c>
      <c r="F97" s="24" t="s">
        <v>798</v>
      </c>
    </row>
    <row r="98" spans="1:6" ht="19.149999999999999" customHeight="1" x14ac:dyDescent="0.4">
      <c r="A98" s="81">
        <v>1148</v>
      </c>
      <c r="B98" s="112" t="s">
        <v>191</v>
      </c>
      <c r="C98" s="81" t="s">
        <v>97</v>
      </c>
      <c r="D98" s="81" t="s">
        <v>98</v>
      </c>
      <c r="E98" s="24" t="s">
        <v>801</v>
      </c>
      <c r="F98" s="24" t="s">
        <v>800</v>
      </c>
    </row>
    <row r="99" spans="1:6" ht="19.149999999999999" customHeight="1" x14ac:dyDescent="0.4">
      <c r="A99" s="81">
        <v>1149</v>
      </c>
      <c r="B99" s="112" t="s">
        <v>192</v>
      </c>
      <c r="C99" s="81" t="s">
        <v>97</v>
      </c>
      <c r="D99" s="81" t="s">
        <v>98</v>
      </c>
      <c r="E99" s="24" t="s">
        <v>803</v>
      </c>
      <c r="F99" s="24" t="s">
        <v>802</v>
      </c>
    </row>
    <row r="100" spans="1:6" ht="19.149999999999999" customHeight="1" x14ac:dyDescent="0.4">
      <c r="A100" s="81">
        <v>1150</v>
      </c>
      <c r="B100" s="112" t="s">
        <v>193</v>
      </c>
      <c r="C100" s="81" t="s">
        <v>97</v>
      </c>
      <c r="D100" s="81" t="s">
        <v>98</v>
      </c>
      <c r="E100" s="24" t="s">
        <v>805</v>
      </c>
      <c r="F100" s="24" t="s">
        <v>804</v>
      </c>
    </row>
    <row r="101" spans="1:6" ht="19.149999999999999" customHeight="1" x14ac:dyDescent="0.4">
      <c r="A101" s="81">
        <v>1151</v>
      </c>
      <c r="B101" s="112" t="s">
        <v>194</v>
      </c>
      <c r="C101" s="81" t="s">
        <v>97</v>
      </c>
      <c r="D101" s="81" t="s">
        <v>98</v>
      </c>
      <c r="E101" s="24" t="s">
        <v>807</v>
      </c>
      <c r="F101" s="24" t="s">
        <v>806</v>
      </c>
    </row>
    <row r="102" spans="1:6" ht="19.149999999999999" customHeight="1" x14ac:dyDescent="0.4">
      <c r="A102" s="81">
        <v>1152</v>
      </c>
      <c r="B102" s="112" t="s">
        <v>195</v>
      </c>
      <c r="C102" s="81" t="s">
        <v>97</v>
      </c>
      <c r="D102" s="81" t="s">
        <v>98</v>
      </c>
      <c r="E102" s="24" t="s">
        <v>809</v>
      </c>
      <c r="F102" s="24" t="s">
        <v>808</v>
      </c>
    </row>
    <row r="103" spans="1:6" ht="19.149999999999999" customHeight="1" x14ac:dyDescent="0.4">
      <c r="A103" s="81">
        <v>1153</v>
      </c>
      <c r="B103" s="112" t="s">
        <v>196</v>
      </c>
      <c r="C103" s="81" t="s">
        <v>97</v>
      </c>
      <c r="D103" s="81" t="s">
        <v>98</v>
      </c>
      <c r="E103" s="24" t="s">
        <v>810</v>
      </c>
      <c r="F103" s="24" t="s">
        <v>810</v>
      </c>
    </row>
    <row r="104" spans="1:6" ht="19.149999999999999" customHeight="1" x14ac:dyDescent="0.4">
      <c r="A104" s="81">
        <v>1154</v>
      </c>
      <c r="B104" s="112" t="s">
        <v>197</v>
      </c>
      <c r="C104" s="81" t="s">
        <v>97</v>
      </c>
      <c r="D104" s="81" t="s">
        <v>98</v>
      </c>
      <c r="E104" s="24" t="s">
        <v>812</v>
      </c>
      <c r="F104" s="24" t="s">
        <v>811</v>
      </c>
    </row>
    <row r="105" spans="1:6" ht="19.149999999999999" customHeight="1" x14ac:dyDescent="0.4">
      <c r="A105" s="81">
        <v>1155</v>
      </c>
      <c r="B105" s="112" t="s">
        <v>198</v>
      </c>
      <c r="C105" s="81" t="s">
        <v>97</v>
      </c>
      <c r="D105" s="81" t="s">
        <v>199</v>
      </c>
      <c r="E105" s="24" t="s">
        <v>814</v>
      </c>
      <c r="F105" s="24" t="s">
        <v>813</v>
      </c>
    </row>
    <row r="106" spans="1:6" ht="19.149999999999999" customHeight="1" x14ac:dyDescent="0.4">
      <c r="A106" s="81">
        <v>1156</v>
      </c>
      <c r="B106" s="112" t="s">
        <v>200</v>
      </c>
      <c r="C106" s="81" t="s">
        <v>97</v>
      </c>
      <c r="D106" s="81" t="s">
        <v>199</v>
      </c>
      <c r="E106" s="24" t="s">
        <v>816</v>
      </c>
      <c r="F106" s="24" t="s">
        <v>815</v>
      </c>
    </row>
    <row r="107" spans="1:6" ht="19.149999999999999" customHeight="1" x14ac:dyDescent="0.4">
      <c r="A107" s="81">
        <v>1157</v>
      </c>
      <c r="B107" s="112" t="s">
        <v>201</v>
      </c>
      <c r="C107" s="81" t="s">
        <v>97</v>
      </c>
      <c r="D107" s="81" t="s">
        <v>199</v>
      </c>
      <c r="E107" s="24" t="s">
        <v>818</v>
      </c>
      <c r="F107" s="24" t="s">
        <v>817</v>
      </c>
    </row>
    <row r="108" spans="1:6" ht="19.149999999999999" customHeight="1" x14ac:dyDescent="0.4">
      <c r="A108" s="81">
        <v>1158</v>
      </c>
      <c r="B108" s="112" t="s">
        <v>202</v>
      </c>
      <c r="C108" s="81" t="s">
        <v>97</v>
      </c>
      <c r="D108" s="81" t="s">
        <v>199</v>
      </c>
      <c r="E108" s="24" t="s">
        <v>820</v>
      </c>
      <c r="F108" s="24" t="s">
        <v>819</v>
      </c>
    </row>
    <row r="109" spans="1:6" ht="19.149999999999999" customHeight="1" x14ac:dyDescent="0.4">
      <c r="A109" s="81">
        <v>1159</v>
      </c>
      <c r="B109" s="112" t="s">
        <v>203</v>
      </c>
      <c r="C109" s="81" t="s">
        <v>97</v>
      </c>
      <c r="D109" s="81" t="s">
        <v>199</v>
      </c>
      <c r="E109" s="24" t="s">
        <v>822</v>
      </c>
      <c r="F109" s="24" t="s">
        <v>821</v>
      </c>
    </row>
    <row r="110" spans="1:6" ht="19.149999999999999" customHeight="1" x14ac:dyDescent="0.4">
      <c r="A110" s="81">
        <v>1160</v>
      </c>
      <c r="B110" s="112" t="s">
        <v>204</v>
      </c>
      <c r="C110" s="81" t="s">
        <v>97</v>
      </c>
      <c r="D110" s="81" t="s">
        <v>199</v>
      </c>
      <c r="E110" s="24" t="s">
        <v>823</v>
      </c>
      <c r="F110" s="24" t="s">
        <v>823</v>
      </c>
    </row>
    <row r="111" spans="1:6" ht="19.149999999999999" customHeight="1" x14ac:dyDescent="0.4">
      <c r="A111" s="81">
        <v>1161</v>
      </c>
      <c r="B111" s="112" t="s">
        <v>205</v>
      </c>
      <c r="C111" s="81" t="s">
        <v>97</v>
      </c>
      <c r="D111" s="81" t="s">
        <v>199</v>
      </c>
      <c r="E111" s="24" t="s">
        <v>825</v>
      </c>
      <c r="F111" s="24" t="s">
        <v>824</v>
      </c>
    </row>
    <row r="112" spans="1:6" ht="19.149999999999999" customHeight="1" x14ac:dyDescent="0.4">
      <c r="A112" s="81">
        <v>1162</v>
      </c>
      <c r="B112" s="112" t="s">
        <v>206</v>
      </c>
      <c r="C112" s="81" t="s">
        <v>97</v>
      </c>
      <c r="D112" s="81" t="s">
        <v>199</v>
      </c>
      <c r="E112" s="24" t="s">
        <v>827</v>
      </c>
      <c r="F112" s="24" t="s">
        <v>826</v>
      </c>
    </row>
    <row r="113" spans="1:6" ht="19.149999999999999" customHeight="1" x14ac:dyDescent="0.4">
      <c r="A113" s="81">
        <v>1163</v>
      </c>
      <c r="B113" s="112" t="s">
        <v>207</v>
      </c>
      <c r="C113" s="81" t="s">
        <v>97</v>
      </c>
      <c r="D113" s="81" t="s">
        <v>199</v>
      </c>
      <c r="E113" s="24" t="s">
        <v>828</v>
      </c>
      <c r="F113" s="24" t="s">
        <v>828</v>
      </c>
    </row>
    <row r="114" spans="1:6" ht="19.149999999999999" customHeight="1" x14ac:dyDescent="0.4">
      <c r="A114" s="81">
        <v>1164</v>
      </c>
      <c r="B114" s="112" t="s">
        <v>208</v>
      </c>
      <c r="C114" s="81" t="s">
        <v>97</v>
      </c>
      <c r="D114" s="81" t="s">
        <v>199</v>
      </c>
      <c r="E114" s="24" t="s">
        <v>830</v>
      </c>
      <c r="F114" s="24" t="s">
        <v>829</v>
      </c>
    </row>
    <row r="115" spans="1:6" ht="19.149999999999999" customHeight="1" x14ac:dyDescent="0.4">
      <c r="A115" s="81">
        <v>1165</v>
      </c>
      <c r="B115" s="112" t="s">
        <v>209</v>
      </c>
      <c r="C115" s="81" t="s">
        <v>97</v>
      </c>
      <c r="D115" s="81" t="s">
        <v>199</v>
      </c>
      <c r="E115" s="24" t="s">
        <v>741</v>
      </c>
      <c r="F115" s="24" t="s">
        <v>831</v>
      </c>
    </row>
    <row r="116" spans="1:6" ht="19.149999999999999" customHeight="1" x14ac:dyDescent="0.4">
      <c r="A116" s="81">
        <v>1166</v>
      </c>
      <c r="B116" s="112" t="s">
        <v>210</v>
      </c>
      <c r="C116" s="81" t="s">
        <v>97</v>
      </c>
      <c r="D116" s="81" t="s">
        <v>199</v>
      </c>
      <c r="E116" s="24" t="s">
        <v>833</v>
      </c>
      <c r="F116" s="24" t="s">
        <v>832</v>
      </c>
    </row>
    <row r="117" spans="1:6" ht="19.149999999999999" customHeight="1" x14ac:dyDescent="0.4">
      <c r="A117" s="81">
        <v>1167</v>
      </c>
      <c r="B117" s="112" t="s">
        <v>211</v>
      </c>
      <c r="C117" s="81" t="s">
        <v>97</v>
      </c>
      <c r="D117" s="81" t="s">
        <v>199</v>
      </c>
      <c r="E117" s="24" t="s">
        <v>835</v>
      </c>
      <c r="F117" s="24" t="s">
        <v>834</v>
      </c>
    </row>
    <row r="118" spans="1:6" ht="19.149999999999999" customHeight="1" x14ac:dyDescent="0.4">
      <c r="A118" s="81">
        <v>1168</v>
      </c>
      <c r="B118" s="112" t="s">
        <v>212</v>
      </c>
      <c r="C118" s="81" t="s">
        <v>97</v>
      </c>
      <c r="D118" s="81" t="s">
        <v>199</v>
      </c>
      <c r="E118" s="24" t="s">
        <v>837</v>
      </c>
      <c r="F118" s="24" t="s">
        <v>836</v>
      </c>
    </row>
    <row r="119" spans="1:6" ht="19.149999999999999" customHeight="1" x14ac:dyDescent="0.4">
      <c r="A119" s="81">
        <v>1169</v>
      </c>
      <c r="B119" s="112" t="s">
        <v>213</v>
      </c>
      <c r="C119" s="81" t="s">
        <v>97</v>
      </c>
      <c r="D119" s="81" t="s">
        <v>199</v>
      </c>
      <c r="E119" s="24" t="s">
        <v>838</v>
      </c>
      <c r="F119" s="24" t="s">
        <v>838</v>
      </c>
    </row>
    <row r="120" spans="1:6" ht="19.149999999999999" customHeight="1" x14ac:dyDescent="0.4">
      <c r="A120" s="81">
        <v>1170</v>
      </c>
      <c r="B120" s="112" t="s">
        <v>214</v>
      </c>
      <c r="C120" s="81" t="s">
        <v>97</v>
      </c>
      <c r="D120" s="81" t="s">
        <v>199</v>
      </c>
      <c r="E120" s="24" t="s">
        <v>840</v>
      </c>
      <c r="F120" s="24" t="s">
        <v>839</v>
      </c>
    </row>
    <row r="121" spans="1:6" ht="19.149999999999999" customHeight="1" x14ac:dyDescent="0.4">
      <c r="A121" s="81">
        <v>1171</v>
      </c>
      <c r="B121" s="112" t="s">
        <v>215</v>
      </c>
      <c r="C121" s="81" t="s">
        <v>97</v>
      </c>
      <c r="D121" s="81" t="s">
        <v>199</v>
      </c>
      <c r="E121" s="24" t="s">
        <v>842</v>
      </c>
      <c r="F121" s="24" t="s">
        <v>841</v>
      </c>
    </row>
    <row r="122" spans="1:6" ht="19.149999999999999" customHeight="1" x14ac:dyDescent="0.4">
      <c r="A122" s="81">
        <v>1172</v>
      </c>
      <c r="B122" s="112" t="s">
        <v>216</v>
      </c>
      <c r="C122" s="81" t="s">
        <v>97</v>
      </c>
      <c r="D122" s="81" t="s">
        <v>199</v>
      </c>
      <c r="E122" s="24" t="s">
        <v>843</v>
      </c>
      <c r="F122" s="24" t="s">
        <v>753</v>
      </c>
    </row>
    <row r="123" spans="1:6" ht="19.149999999999999" customHeight="1" x14ac:dyDescent="0.4">
      <c r="A123" s="81">
        <v>1173</v>
      </c>
      <c r="B123" s="112" t="s">
        <v>217</v>
      </c>
      <c r="C123" s="81" t="s">
        <v>97</v>
      </c>
      <c r="D123" s="81" t="s">
        <v>199</v>
      </c>
      <c r="E123" s="24" t="s">
        <v>845</v>
      </c>
      <c r="F123" s="24" t="s">
        <v>844</v>
      </c>
    </row>
    <row r="124" spans="1:6" ht="19.149999999999999" customHeight="1" x14ac:dyDescent="0.4">
      <c r="A124" s="81">
        <v>1174</v>
      </c>
      <c r="B124" s="112" t="s">
        <v>218</v>
      </c>
      <c r="C124" s="81" t="s">
        <v>97</v>
      </c>
      <c r="D124" s="81" t="s">
        <v>199</v>
      </c>
      <c r="E124" s="24" t="s">
        <v>847</v>
      </c>
      <c r="F124" s="24" t="s">
        <v>846</v>
      </c>
    </row>
    <row r="125" spans="1:6" ht="19.149999999999999" customHeight="1" x14ac:dyDescent="0.4">
      <c r="A125" s="81">
        <v>1175</v>
      </c>
      <c r="B125" s="112" t="s">
        <v>219</v>
      </c>
      <c r="C125" s="81" t="s">
        <v>97</v>
      </c>
      <c r="D125" s="81" t="s">
        <v>199</v>
      </c>
      <c r="E125" s="24" t="s">
        <v>849</v>
      </c>
      <c r="F125" s="24" t="s">
        <v>848</v>
      </c>
    </row>
    <row r="126" spans="1:6" ht="19.149999999999999" customHeight="1" x14ac:dyDescent="0.4">
      <c r="A126" s="81">
        <v>1176</v>
      </c>
      <c r="B126" s="112" t="s">
        <v>220</v>
      </c>
      <c r="C126" s="81" t="s">
        <v>97</v>
      </c>
      <c r="D126" s="81" t="s">
        <v>199</v>
      </c>
      <c r="E126" s="24" t="s">
        <v>851</v>
      </c>
      <c r="F126" s="24" t="s">
        <v>850</v>
      </c>
    </row>
    <row r="127" spans="1:6" ht="19.149999999999999" customHeight="1" x14ac:dyDescent="0.4">
      <c r="A127" s="81">
        <v>1177</v>
      </c>
      <c r="B127" s="112" t="s">
        <v>221</v>
      </c>
      <c r="C127" s="81" t="s">
        <v>97</v>
      </c>
      <c r="D127" s="81" t="s">
        <v>199</v>
      </c>
      <c r="E127" s="24" t="s">
        <v>853</v>
      </c>
      <c r="F127" s="24" t="s">
        <v>852</v>
      </c>
    </row>
    <row r="128" spans="1:6" ht="19.149999999999999" customHeight="1" x14ac:dyDescent="0.4">
      <c r="A128" s="81">
        <v>1178</v>
      </c>
      <c r="B128" s="112" t="s">
        <v>222</v>
      </c>
      <c r="C128" s="81" t="s">
        <v>97</v>
      </c>
      <c r="D128" s="81" t="s">
        <v>199</v>
      </c>
      <c r="E128" s="24" t="s">
        <v>855</v>
      </c>
      <c r="F128" s="24" t="s">
        <v>854</v>
      </c>
    </row>
    <row r="129" spans="1:6" ht="19.149999999999999" customHeight="1" x14ac:dyDescent="0.4">
      <c r="A129" s="81">
        <v>1179</v>
      </c>
      <c r="B129" s="112" t="s">
        <v>223</v>
      </c>
      <c r="C129" s="81" t="s">
        <v>97</v>
      </c>
      <c r="D129" s="81" t="s">
        <v>199</v>
      </c>
      <c r="E129" s="24" t="s">
        <v>857</v>
      </c>
      <c r="F129" s="24" t="s">
        <v>856</v>
      </c>
    </row>
    <row r="130" spans="1:6" ht="19.149999999999999" customHeight="1" x14ac:dyDescent="0.4">
      <c r="A130" s="81">
        <v>1180</v>
      </c>
      <c r="B130" s="112" t="s">
        <v>224</v>
      </c>
      <c r="C130" s="81" t="s">
        <v>97</v>
      </c>
      <c r="D130" s="81" t="s">
        <v>199</v>
      </c>
      <c r="E130" s="24" t="s">
        <v>858</v>
      </c>
      <c r="F130" s="24" t="s">
        <v>858</v>
      </c>
    </row>
    <row r="131" spans="1:6" ht="19.149999999999999" customHeight="1" x14ac:dyDescent="0.4">
      <c r="A131" s="81">
        <v>1181</v>
      </c>
      <c r="B131" s="112" t="s">
        <v>225</v>
      </c>
      <c r="C131" s="81" t="s">
        <v>97</v>
      </c>
      <c r="D131" s="81" t="s">
        <v>199</v>
      </c>
      <c r="E131" s="24" t="s">
        <v>860</v>
      </c>
      <c r="F131" s="24" t="s">
        <v>859</v>
      </c>
    </row>
    <row r="132" spans="1:6" ht="19.149999999999999" customHeight="1" x14ac:dyDescent="0.4">
      <c r="A132" s="81">
        <v>1182</v>
      </c>
      <c r="B132" s="112" t="s">
        <v>226</v>
      </c>
      <c r="C132" s="81" t="s">
        <v>97</v>
      </c>
      <c r="D132" s="81" t="s">
        <v>199</v>
      </c>
      <c r="E132" s="24" t="s">
        <v>1569</v>
      </c>
      <c r="F132" s="24" t="s">
        <v>1568</v>
      </c>
    </row>
    <row r="133" spans="1:6" ht="19.149999999999999" customHeight="1" x14ac:dyDescent="0.4">
      <c r="A133" s="81">
        <v>1183</v>
      </c>
      <c r="B133" s="112" t="s">
        <v>227</v>
      </c>
      <c r="C133" s="81" t="s">
        <v>97</v>
      </c>
      <c r="D133" s="81" t="s">
        <v>199</v>
      </c>
      <c r="E133" s="24" t="s">
        <v>862</v>
      </c>
      <c r="F133" s="24" t="s">
        <v>861</v>
      </c>
    </row>
    <row r="134" spans="1:6" ht="19.149999999999999" customHeight="1" x14ac:dyDescent="0.4">
      <c r="A134" s="81">
        <v>1184</v>
      </c>
      <c r="B134" s="112" t="s">
        <v>228</v>
      </c>
      <c r="C134" s="81" t="s">
        <v>97</v>
      </c>
      <c r="D134" s="81" t="s">
        <v>199</v>
      </c>
      <c r="E134" s="24" t="s">
        <v>1567</v>
      </c>
      <c r="F134" s="24" t="s">
        <v>1566</v>
      </c>
    </row>
    <row r="135" spans="1:6" ht="19.149999999999999" customHeight="1" x14ac:dyDescent="0.4">
      <c r="A135" s="81">
        <v>1185</v>
      </c>
      <c r="B135" s="112" t="s">
        <v>229</v>
      </c>
      <c r="C135" s="81" t="s">
        <v>97</v>
      </c>
      <c r="D135" s="81" t="s">
        <v>199</v>
      </c>
      <c r="E135" s="24" t="s">
        <v>1570</v>
      </c>
      <c r="F135" s="24"/>
    </row>
    <row r="136" spans="1:6" ht="19.149999999999999" customHeight="1" x14ac:dyDescent="0.4">
      <c r="A136" s="81">
        <v>1186</v>
      </c>
      <c r="B136" s="112" t="s">
        <v>230</v>
      </c>
      <c r="C136" s="81" t="s">
        <v>97</v>
      </c>
      <c r="D136" s="81" t="s">
        <v>199</v>
      </c>
      <c r="E136" s="24" t="s">
        <v>1571</v>
      </c>
      <c r="F136" s="24" t="s">
        <v>1572</v>
      </c>
    </row>
    <row r="137" spans="1:6" ht="19.149999999999999" customHeight="1" x14ac:dyDescent="0.4">
      <c r="A137" s="81">
        <v>1187</v>
      </c>
      <c r="B137" s="112" t="s">
        <v>1590</v>
      </c>
      <c r="C137" s="81" t="s">
        <v>97</v>
      </c>
      <c r="D137" s="81" t="s">
        <v>199</v>
      </c>
      <c r="E137" s="24" t="s">
        <v>1589</v>
      </c>
      <c r="F137" s="24"/>
    </row>
    <row r="138" spans="1:6" ht="19.149999999999999" customHeight="1" x14ac:dyDescent="0.4">
      <c r="A138" s="81">
        <v>1188</v>
      </c>
      <c r="B138" s="112" t="s">
        <v>231</v>
      </c>
      <c r="C138" s="81" t="s">
        <v>97</v>
      </c>
      <c r="D138" s="81" t="s">
        <v>199</v>
      </c>
      <c r="E138" s="24" t="s">
        <v>1573</v>
      </c>
      <c r="F138" s="24" t="s">
        <v>1574</v>
      </c>
    </row>
    <row r="139" spans="1:6" ht="19.149999999999999" customHeight="1" x14ac:dyDescent="0.4">
      <c r="A139" s="81">
        <v>1189</v>
      </c>
      <c r="B139" s="112" t="s">
        <v>232</v>
      </c>
      <c r="C139" s="81" t="s">
        <v>97</v>
      </c>
      <c r="D139" s="81" t="s">
        <v>98</v>
      </c>
      <c r="E139" s="24" t="s">
        <v>1588</v>
      </c>
      <c r="F139" s="24"/>
    </row>
    <row r="140" spans="1:6" ht="19.149999999999999" customHeight="1" x14ac:dyDescent="0.4">
      <c r="A140" s="81">
        <v>1190</v>
      </c>
      <c r="B140" s="112" t="s">
        <v>1563</v>
      </c>
      <c r="C140" s="81" t="s">
        <v>97</v>
      </c>
      <c r="D140" s="81" t="s">
        <v>98</v>
      </c>
      <c r="E140" s="24" t="s">
        <v>1565</v>
      </c>
      <c r="F140" s="24" t="s">
        <v>1564</v>
      </c>
    </row>
    <row r="141" spans="1:6" ht="19.149999999999999" customHeight="1" x14ac:dyDescent="0.4">
      <c r="A141" s="81">
        <v>1201</v>
      </c>
      <c r="B141" s="112" t="s">
        <v>233</v>
      </c>
      <c r="C141" s="81" t="s">
        <v>97</v>
      </c>
      <c r="D141" s="81" t="s">
        <v>234</v>
      </c>
      <c r="E141" s="24" t="s">
        <v>864</v>
      </c>
      <c r="F141" s="24" t="s">
        <v>863</v>
      </c>
    </row>
    <row r="142" spans="1:6" ht="19.149999999999999" customHeight="1" x14ac:dyDescent="0.4">
      <c r="A142" s="81">
        <v>1202</v>
      </c>
      <c r="B142" s="112" t="s">
        <v>235</v>
      </c>
      <c r="C142" s="81" t="s">
        <v>97</v>
      </c>
      <c r="D142" s="81" t="s">
        <v>234</v>
      </c>
      <c r="E142" s="24" t="s">
        <v>866</v>
      </c>
      <c r="F142" s="24" t="s">
        <v>865</v>
      </c>
    </row>
    <row r="143" spans="1:6" ht="19.149999999999999" customHeight="1" x14ac:dyDescent="0.4">
      <c r="A143" s="81">
        <v>1251</v>
      </c>
      <c r="B143" s="112" t="s">
        <v>236</v>
      </c>
      <c r="C143" s="81" t="s">
        <v>97</v>
      </c>
      <c r="D143" s="81" t="s">
        <v>234</v>
      </c>
      <c r="E143" s="24" t="s">
        <v>868</v>
      </c>
      <c r="F143" s="24" t="s">
        <v>867</v>
      </c>
    </row>
    <row r="144" spans="1:6" ht="19.149999999999999" customHeight="1" x14ac:dyDescent="0.4">
      <c r="A144" s="81">
        <v>1252</v>
      </c>
      <c r="B144" s="112" t="s">
        <v>237</v>
      </c>
      <c r="C144" s="81" t="s">
        <v>97</v>
      </c>
      <c r="D144" s="81" t="s">
        <v>234</v>
      </c>
      <c r="E144" s="24" t="s">
        <v>870</v>
      </c>
      <c r="F144" s="24" t="s">
        <v>869</v>
      </c>
    </row>
    <row r="145" spans="1:6" ht="19.149999999999999" customHeight="1" x14ac:dyDescent="0.4">
      <c r="A145" s="81">
        <v>1253</v>
      </c>
      <c r="B145" s="112" t="s">
        <v>238</v>
      </c>
      <c r="C145" s="81" t="s">
        <v>97</v>
      </c>
      <c r="D145" s="81" t="s">
        <v>234</v>
      </c>
      <c r="E145" s="24" t="s">
        <v>872</v>
      </c>
      <c r="F145" s="24" t="s">
        <v>871</v>
      </c>
    </row>
    <row r="146" spans="1:6" ht="19.149999999999999" customHeight="1" x14ac:dyDescent="0.4">
      <c r="A146" s="81">
        <v>1254</v>
      </c>
      <c r="B146" s="112" t="s">
        <v>239</v>
      </c>
      <c r="C146" s="81" t="s">
        <v>97</v>
      </c>
      <c r="D146" s="81" t="s">
        <v>234</v>
      </c>
      <c r="E146" s="24" t="s">
        <v>874</v>
      </c>
      <c r="F146" s="24" t="s">
        <v>873</v>
      </c>
    </row>
    <row r="147" spans="1:6" ht="19.149999999999999" customHeight="1" x14ac:dyDescent="0.4">
      <c r="A147" s="81">
        <v>1255</v>
      </c>
      <c r="B147" s="112" t="s">
        <v>240</v>
      </c>
      <c r="C147" s="81" t="s">
        <v>97</v>
      </c>
      <c r="D147" s="81" t="s">
        <v>234</v>
      </c>
      <c r="E147" s="24" t="s">
        <v>876</v>
      </c>
      <c r="F147" s="24" t="s">
        <v>875</v>
      </c>
    </row>
    <row r="148" spans="1:6" ht="19.149999999999999" customHeight="1" x14ac:dyDescent="0.4">
      <c r="A148" s="81">
        <v>1256</v>
      </c>
      <c r="B148" s="112" t="s">
        <v>241</v>
      </c>
      <c r="C148" s="81" t="s">
        <v>97</v>
      </c>
      <c r="D148" s="81" t="s">
        <v>234</v>
      </c>
      <c r="E148" s="24" t="s">
        <v>878</v>
      </c>
      <c r="F148" s="24" t="s">
        <v>877</v>
      </c>
    </row>
    <row r="149" spans="1:6" ht="19.149999999999999" customHeight="1" x14ac:dyDescent="0.4">
      <c r="A149" s="81">
        <v>1257</v>
      </c>
      <c r="B149" s="112" t="s">
        <v>242</v>
      </c>
      <c r="C149" s="81" t="s">
        <v>97</v>
      </c>
      <c r="D149" s="81" t="s">
        <v>234</v>
      </c>
      <c r="E149" s="24" t="s">
        <v>880</v>
      </c>
      <c r="F149" s="24" t="s">
        <v>879</v>
      </c>
    </row>
    <row r="150" spans="1:6" ht="19.149999999999999" customHeight="1" x14ac:dyDescent="0.4">
      <c r="A150" s="81">
        <v>1258</v>
      </c>
      <c r="B150" s="112" t="s">
        <v>1576</v>
      </c>
      <c r="C150" s="81" t="s">
        <v>97</v>
      </c>
      <c r="D150" s="81" t="s">
        <v>234</v>
      </c>
      <c r="E150" s="24" t="s">
        <v>1577</v>
      </c>
      <c r="F150" s="24"/>
    </row>
    <row r="151" spans="1:6" ht="19.149999999999999" customHeight="1" x14ac:dyDescent="0.4">
      <c r="A151" s="81">
        <v>1259</v>
      </c>
      <c r="B151" s="112" t="s">
        <v>243</v>
      </c>
      <c r="C151" s="81" t="s">
        <v>97</v>
      </c>
      <c r="D151" s="81" t="s">
        <v>234</v>
      </c>
      <c r="E151" s="24" t="s">
        <v>1575</v>
      </c>
      <c r="F151" s="24"/>
    </row>
    <row r="152" spans="1:6" ht="19.149999999999999" customHeight="1" x14ac:dyDescent="0.4">
      <c r="A152" s="81">
        <v>1301</v>
      </c>
      <c r="B152" s="112" t="s">
        <v>244</v>
      </c>
      <c r="C152" s="81" t="s">
        <v>97</v>
      </c>
      <c r="D152" s="81" t="s">
        <v>245</v>
      </c>
      <c r="E152" s="24" t="s">
        <v>882</v>
      </c>
      <c r="F152" s="24" t="s">
        <v>881</v>
      </c>
    </row>
    <row r="153" spans="1:6" ht="19.149999999999999" customHeight="1" x14ac:dyDescent="0.4">
      <c r="A153" s="81">
        <v>1302</v>
      </c>
      <c r="B153" s="112" t="s">
        <v>246</v>
      </c>
      <c r="C153" s="81" t="s">
        <v>97</v>
      </c>
      <c r="D153" s="81" t="s">
        <v>245</v>
      </c>
      <c r="E153" s="24" t="s">
        <v>884</v>
      </c>
      <c r="F153" s="24" t="s">
        <v>883</v>
      </c>
    </row>
    <row r="154" spans="1:6" ht="19.149999999999999" customHeight="1" x14ac:dyDescent="0.4">
      <c r="A154" s="81">
        <v>1303</v>
      </c>
      <c r="B154" s="112" t="s">
        <v>247</v>
      </c>
      <c r="C154" s="81" t="s">
        <v>97</v>
      </c>
      <c r="D154" s="81" t="s">
        <v>245</v>
      </c>
      <c r="E154" s="24" t="s">
        <v>886</v>
      </c>
      <c r="F154" s="24" t="s">
        <v>885</v>
      </c>
    </row>
    <row r="155" spans="1:6" ht="19.149999999999999" customHeight="1" x14ac:dyDescent="0.4">
      <c r="A155" s="81">
        <v>1304</v>
      </c>
      <c r="B155" s="112" t="s">
        <v>248</v>
      </c>
      <c r="C155" s="81" t="s">
        <v>97</v>
      </c>
      <c r="D155" s="81" t="s">
        <v>245</v>
      </c>
      <c r="E155" s="24" t="s">
        <v>888</v>
      </c>
      <c r="F155" s="24" t="s">
        <v>887</v>
      </c>
    </row>
    <row r="156" spans="1:6" ht="19.149999999999999" customHeight="1" x14ac:dyDescent="0.4">
      <c r="A156" s="81">
        <v>1305</v>
      </c>
      <c r="B156" s="112" t="s">
        <v>249</v>
      </c>
      <c r="C156" s="81" t="s">
        <v>97</v>
      </c>
      <c r="D156" s="81" t="s">
        <v>245</v>
      </c>
      <c r="E156" s="24" t="s">
        <v>890</v>
      </c>
      <c r="F156" s="24" t="s">
        <v>889</v>
      </c>
    </row>
    <row r="157" spans="1:6" ht="19.149999999999999" customHeight="1" x14ac:dyDescent="0.4">
      <c r="A157" s="81">
        <v>1306</v>
      </c>
      <c r="B157" s="112" t="s">
        <v>250</v>
      </c>
      <c r="C157" s="81" t="s">
        <v>97</v>
      </c>
      <c r="D157" s="81" t="s">
        <v>245</v>
      </c>
      <c r="E157" s="24" t="s">
        <v>892</v>
      </c>
      <c r="F157" s="24" t="s">
        <v>891</v>
      </c>
    </row>
    <row r="158" spans="1:6" ht="19.149999999999999" customHeight="1" x14ac:dyDescent="0.4">
      <c r="A158" s="81">
        <v>1307</v>
      </c>
      <c r="B158" s="112" t="s">
        <v>251</v>
      </c>
      <c r="C158" s="81" t="s">
        <v>97</v>
      </c>
      <c r="D158" s="81" t="s">
        <v>245</v>
      </c>
      <c r="E158" s="24" t="s">
        <v>894</v>
      </c>
      <c r="F158" s="24" t="s">
        <v>893</v>
      </c>
    </row>
    <row r="159" spans="1:6" ht="19.149999999999999" customHeight="1" x14ac:dyDescent="0.4">
      <c r="A159" s="81">
        <v>1308</v>
      </c>
      <c r="B159" s="112" t="s">
        <v>252</v>
      </c>
      <c r="C159" s="81" t="s">
        <v>97</v>
      </c>
      <c r="D159" s="81" t="s">
        <v>245</v>
      </c>
      <c r="E159" s="24" t="s">
        <v>896</v>
      </c>
      <c r="F159" s="24" t="s">
        <v>895</v>
      </c>
    </row>
    <row r="160" spans="1:6" ht="19.149999999999999" customHeight="1" x14ac:dyDescent="0.4">
      <c r="A160" s="81">
        <v>1351</v>
      </c>
      <c r="B160" s="112" t="s">
        <v>253</v>
      </c>
      <c r="C160" s="81" t="s">
        <v>97</v>
      </c>
      <c r="D160" s="81" t="s">
        <v>245</v>
      </c>
      <c r="E160" s="24" t="s">
        <v>897</v>
      </c>
      <c r="F160" s="24" t="s">
        <v>897</v>
      </c>
    </row>
    <row r="161" spans="1:6" ht="19.149999999999999" customHeight="1" x14ac:dyDescent="0.4">
      <c r="A161" s="81">
        <v>1352</v>
      </c>
      <c r="B161" s="112" t="s">
        <v>254</v>
      </c>
      <c r="C161" s="81" t="s">
        <v>97</v>
      </c>
      <c r="D161" s="81" t="s">
        <v>245</v>
      </c>
      <c r="E161" s="24" t="s">
        <v>899</v>
      </c>
      <c r="F161" s="24" t="s">
        <v>898</v>
      </c>
    </row>
    <row r="162" spans="1:6" ht="19.149999999999999" customHeight="1" x14ac:dyDescent="0.4">
      <c r="A162" s="81">
        <v>1353</v>
      </c>
      <c r="B162" s="112" t="s">
        <v>255</v>
      </c>
      <c r="C162" s="81" t="s">
        <v>97</v>
      </c>
      <c r="D162" s="81" t="s">
        <v>245</v>
      </c>
      <c r="E162" s="24" t="s">
        <v>900</v>
      </c>
      <c r="F162" s="24" t="s">
        <v>900</v>
      </c>
    </row>
    <row r="163" spans="1:6" ht="19.149999999999999" customHeight="1" x14ac:dyDescent="0.4">
      <c r="A163" s="81">
        <v>1354</v>
      </c>
      <c r="B163" s="112" t="s">
        <v>256</v>
      </c>
      <c r="C163" s="81" t="s">
        <v>97</v>
      </c>
      <c r="D163" s="81" t="s">
        <v>245</v>
      </c>
      <c r="E163" s="24" t="s">
        <v>901</v>
      </c>
      <c r="F163" s="24" t="s">
        <v>901</v>
      </c>
    </row>
    <row r="164" spans="1:6" ht="19.149999999999999" customHeight="1" x14ac:dyDescent="0.4">
      <c r="A164" s="81">
        <v>1355</v>
      </c>
      <c r="B164" s="112" t="s">
        <v>257</v>
      </c>
      <c r="C164" s="81" t="s">
        <v>97</v>
      </c>
      <c r="D164" s="81" t="s">
        <v>245</v>
      </c>
      <c r="E164" s="24" t="s">
        <v>902</v>
      </c>
      <c r="F164" s="24" t="s">
        <v>902</v>
      </c>
    </row>
    <row r="165" spans="1:6" ht="19.149999999999999" customHeight="1" x14ac:dyDescent="0.4">
      <c r="A165" s="81">
        <v>1356</v>
      </c>
      <c r="B165" s="112" t="s">
        <v>258</v>
      </c>
      <c r="C165" s="81" t="s">
        <v>97</v>
      </c>
      <c r="D165" s="81" t="s">
        <v>245</v>
      </c>
      <c r="E165" s="24" t="s">
        <v>904</v>
      </c>
      <c r="F165" s="24" t="s">
        <v>903</v>
      </c>
    </row>
    <row r="166" spans="1:6" ht="19.149999999999999" customHeight="1" x14ac:dyDescent="0.4">
      <c r="A166" s="81">
        <v>1357</v>
      </c>
      <c r="B166" s="112" t="s">
        <v>259</v>
      </c>
      <c r="C166" s="81" t="s">
        <v>97</v>
      </c>
      <c r="D166" s="81" t="s">
        <v>245</v>
      </c>
      <c r="E166" s="24" t="s">
        <v>906</v>
      </c>
      <c r="F166" s="24" t="s">
        <v>905</v>
      </c>
    </row>
    <row r="167" spans="1:6" ht="19.149999999999999" customHeight="1" x14ac:dyDescent="0.4">
      <c r="A167" s="81">
        <v>1358</v>
      </c>
      <c r="B167" s="112" t="s">
        <v>260</v>
      </c>
      <c r="C167" s="81" t="s">
        <v>97</v>
      </c>
      <c r="D167" s="81" t="s">
        <v>245</v>
      </c>
      <c r="E167" s="24" t="s">
        <v>907</v>
      </c>
      <c r="F167" s="24" t="s">
        <v>907</v>
      </c>
    </row>
    <row r="168" spans="1:6" ht="19.149999999999999" customHeight="1" x14ac:dyDescent="0.4">
      <c r="A168" s="81">
        <v>1359</v>
      </c>
      <c r="B168" s="112" t="s">
        <v>261</v>
      </c>
      <c r="C168" s="81" t="s">
        <v>97</v>
      </c>
      <c r="D168" s="81" t="s">
        <v>245</v>
      </c>
      <c r="E168" s="24" t="s">
        <v>909</v>
      </c>
      <c r="F168" s="24" t="s">
        <v>908</v>
      </c>
    </row>
    <row r="169" spans="1:6" ht="19.149999999999999" customHeight="1" x14ac:dyDescent="0.4">
      <c r="A169" s="81">
        <v>1360</v>
      </c>
      <c r="B169" s="112" t="s">
        <v>262</v>
      </c>
      <c r="C169" s="81" t="s">
        <v>97</v>
      </c>
      <c r="D169" s="81" t="s">
        <v>245</v>
      </c>
      <c r="E169" s="24" t="s">
        <v>910</v>
      </c>
      <c r="F169" s="24" t="s">
        <v>910</v>
      </c>
    </row>
    <row r="170" spans="1:6" ht="19.149999999999999" customHeight="1" x14ac:dyDescent="0.4">
      <c r="A170" s="81">
        <v>1361</v>
      </c>
      <c r="B170" s="112" t="s">
        <v>263</v>
      </c>
      <c r="C170" s="81" t="s">
        <v>97</v>
      </c>
      <c r="D170" s="81" t="s">
        <v>245</v>
      </c>
      <c r="E170" s="24" t="s">
        <v>911</v>
      </c>
      <c r="F170" s="24" t="s">
        <v>911</v>
      </c>
    </row>
    <row r="171" spans="1:6" ht="19.149999999999999" customHeight="1" x14ac:dyDescent="0.4">
      <c r="A171" s="81">
        <v>1362</v>
      </c>
      <c r="B171" s="112" t="s">
        <v>264</v>
      </c>
      <c r="C171" s="81" t="s">
        <v>97</v>
      </c>
      <c r="D171" s="81" t="s">
        <v>245</v>
      </c>
      <c r="E171" s="24" t="s">
        <v>913</v>
      </c>
      <c r="F171" s="24" t="s">
        <v>912</v>
      </c>
    </row>
    <row r="172" spans="1:6" ht="19.149999999999999" customHeight="1" x14ac:dyDescent="0.4">
      <c r="A172" s="81">
        <v>1363</v>
      </c>
      <c r="B172" s="112" t="s">
        <v>265</v>
      </c>
      <c r="C172" s="81" t="s">
        <v>97</v>
      </c>
      <c r="D172" s="81" t="s">
        <v>245</v>
      </c>
      <c r="E172" s="24" t="s">
        <v>915</v>
      </c>
      <c r="F172" s="24" t="s">
        <v>914</v>
      </c>
    </row>
    <row r="173" spans="1:6" ht="19.149999999999999" customHeight="1" x14ac:dyDescent="0.4">
      <c r="A173" s="81">
        <v>1364</v>
      </c>
      <c r="B173" s="112" t="s">
        <v>266</v>
      </c>
      <c r="C173" s="81" t="s">
        <v>97</v>
      </c>
      <c r="D173" s="81" t="s">
        <v>245</v>
      </c>
      <c r="E173" s="24" t="s">
        <v>916</v>
      </c>
      <c r="F173" s="24" t="s">
        <v>916</v>
      </c>
    </row>
    <row r="174" spans="1:6" ht="19.149999999999999" customHeight="1" x14ac:dyDescent="0.4">
      <c r="A174" s="81">
        <v>1365</v>
      </c>
      <c r="B174" s="112" t="s">
        <v>267</v>
      </c>
      <c r="C174" s="81" t="s">
        <v>97</v>
      </c>
      <c r="D174" s="81" t="s">
        <v>245</v>
      </c>
      <c r="E174" s="24" t="s">
        <v>918</v>
      </c>
      <c r="F174" s="24" t="s">
        <v>917</v>
      </c>
    </row>
    <row r="175" spans="1:6" ht="19.149999999999999" customHeight="1" x14ac:dyDescent="0.4">
      <c r="A175" s="81">
        <v>1366</v>
      </c>
      <c r="B175" s="112" t="s">
        <v>268</v>
      </c>
      <c r="C175" s="81" t="s">
        <v>97</v>
      </c>
      <c r="D175" s="81" t="s">
        <v>245</v>
      </c>
      <c r="E175" s="24" t="s">
        <v>919</v>
      </c>
      <c r="F175" s="24" t="s">
        <v>919</v>
      </c>
    </row>
    <row r="176" spans="1:6" ht="19.149999999999999" customHeight="1" x14ac:dyDescent="0.4">
      <c r="A176" s="81">
        <v>1367</v>
      </c>
      <c r="B176" s="112" t="s">
        <v>269</v>
      </c>
      <c r="C176" s="81" t="s">
        <v>97</v>
      </c>
      <c r="D176" s="81" t="s">
        <v>245</v>
      </c>
      <c r="E176" s="24" t="s">
        <v>921</v>
      </c>
      <c r="F176" s="24" t="s">
        <v>920</v>
      </c>
    </row>
    <row r="177" spans="1:6" ht="19.149999999999999" customHeight="1" x14ac:dyDescent="0.4">
      <c r="A177" s="81">
        <v>1368</v>
      </c>
      <c r="B177" s="112" t="s">
        <v>270</v>
      </c>
      <c r="C177" s="81" t="s">
        <v>97</v>
      </c>
      <c r="D177" s="81" t="s">
        <v>245</v>
      </c>
      <c r="E177" s="24" t="s">
        <v>923</v>
      </c>
      <c r="F177" s="24" t="s">
        <v>922</v>
      </c>
    </row>
    <row r="178" spans="1:6" ht="19.149999999999999" customHeight="1" x14ac:dyDescent="0.4">
      <c r="A178" s="81">
        <v>1369</v>
      </c>
      <c r="B178" s="112" t="s">
        <v>271</v>
      </c>
      <c r="C178" s="81" t="s">
        <v>97</v>
      </c>
      <c r="D178" s="81" t="s">
        <v>245</v>
      </c>
      <c r="E178" s="24" t="s">
        <v>925</v>
      </c>
      <c r="F178" s="24" t="s">
        <v>924</v>
      </c>
    </row>
    <row r="179" spans="1:6" ht="19.149999999999999" customHeight="1" x14ac:dyDescent="0.4">
      <c r="A179" s="81">
        <v>1370</v>
      </c>
      <c r="B179" s="112" t="s">
        <v>272</v>
      </c>
      <c r="C179" s="81" t="s">
        <v>97</v>
      </c>
      <c r="D179" s="81" t="s">
        <v>245</v>
      </c>
      <c r="E179" s="24" t="s">
        <v>927</v>
      </c>
      <c r="F179" s="24" t="s">
        <v>926</v>
      </c>
    </row>
    <row r="180" spans="1:6" ht="19.149999999999999" customHeight="1" x14ac:dyDescent="0.4">
      <c r="A180" s="81">
        <v>1371</v>
      </c>
      <c r="B180" s="112" t="s">
        <v>273</v>
      </c>
      <c r="C180" s="81" t="s">
        <v>97</v>
      </c>
      <c r="D180" s="81" t="s">
        <v>245</v>
      </c>
      <c r="E180" s="24" t="s">
        <v>1578</v>
      </c>
      <c r="F180" s="24" t="s">
        <v>1579</v>
      </c>
    </row>
    <row r="181" spans="1:6" ht="19.149999999999999" customHeight="1" x14ac:dyDescent="0.4">
      <c r="A181" s="81">
        <v>1401</v>
      </c>
      <c r="B181" s="112" t="s">
        <v>274</v>
      </c>
      <c r="C181" s="81" t="s">
        <v>97</v>
      </c>
      <c r="D181" s="81" t="s">
        <v>275</v>
      </c>
      <c r="E181" s="24" t="s">
        <v>929</v>
      </c>
      <c r="F181" s="24" t="s">
        <v>928</v>
      </c>
    </row>
    <row r="182" spans="1:6" ht="19.149999999999999" customHeight="1" x14ac:dyDescent="0.4">
      <c r="A182" s="81">
        <v>1402</v>
      </c>
      <c r="B182" s="112" t="s">
        <v>276</v>
      </c>
      <c r="C182" s="81" t="s">
        <v>97</v>
      </c>
      <c r="D182" s="81" t="s">
        <v>275</v>
      </c>
      <c r="E182" s="24" t="s">
        <v>931</v>
      </c>
      <c r="F182" s="24" t="s">
        <v>930</v>
      </c>
    </row>
    <row r="183" spans="1:6" ht="19.149999999999999" customHeight="1" x14ac:dyDescent="0.4">
      <c r="A183" s="81">
        <v>1403</v>
      </c>
      <c r="B183" s="112" t="s">
        <v>277</v>
      </c>
      <c r="C183" s="81" t="s">
        <v>97</v>
      </c>
      <c r="D183" s="81" t="s">
        <v>275</v>
      </c>
      <c r="E183" s="24" t="s">
        <v>933</v>
      </c>
      <c r="F183" s="24" t="s">
        <v>932</v>
      </c>
    </row>
    <row r="184" spans="1:6" ht="19.149999999999999" customHeight="1" x14ac:dyDescent="0.4">
      <c r="A184" s="81">
        <v>1404</v>
      </c>
      <c r="B184" s="112" t="s">
        <v>278</v>
      </c>
      <c r="C184" s="81" t="s">
        <v>97</v>
      </c>
      <c r="D184" s="81" t="s">
        <v>275</v>
      </c>
      <c r="E184" s="24" t="s">
        <v>935</v>
      </c>
      <c r="F184" s="24" t="s">
        <v>934</v>
      </c>
    </row>
    <row r="185" spans="1:6" ht="19.149999999999999" customHeight="1" x14ac:dyDescent="0.4">
      <c r="A185" s="81">
        <v>1405</v>
      </c>
      <c r="B185" s="112" t="s">
        <v>279</v>
      </c>
      <c r="C185" s="81" t="s">
        <v>97</v>
      </c>
      <c r="D185" s="81" t="s">
        <v>275</v>
      </c>
      <c r="E185" s="24" t="s">
        <v>937</v>
      </c>
      <c r="F185" s="24" t="s">
        <v>936</v>
      </c>
    </row>
    <row r="186" spans="1:6" ht="19.149999999999999" customHeight="1" x14ac:dyDescent="0.4">
      <c r="A186" s="81">
        <v>1406</v>
      </c>
      <c r="B186" s="112" t="s">
        <v>280</v>
      </c>
      <c r="C186" s="81" t="s">
        <v>97</v>
      </c>
      <c r="D186" s="81" t="s">
        <v>275</v>
      </c>
      <c r="E186" s="24" t="s">
        <v>939</v>
      </c>
      <c r="F186" s="24" t="s">
        <v>938</v>
      </c>
    </row>
    <row r="187" spans="1:6" ht="19.149999999999999" customHeight="1" x14ac:dyDescent="0.4">
      <c r="A187" s="81">
        <v>1407</v>
      </c>
      <c r="B187" s="112" t="s">
        <v>281</v>
      </c>
      <c r="C187" s="81" t="s">
        <v>97</v>
      </c>
      <c r="D187" s="81" t="s">
        <v>275</v>
      </c>
      <c r="E187" s="24" t="s">
        <v>941</v>
      </c>
      <c r="F187" s="24" t="s">
        <v>940</v>
      </c>
    </row>
    <row r="188" spans="1:6" ht="19.149999999999999" customHeight="1" x14ac:dyDescent="0.4">
      <c r="A188" s="81">
        <v>1451</v>
      </c>
      <c r="B188" s="112" t="s">
        <v>282</v>
      </c>
      <c r="C188" s="81" t="s">
        <v>97</v>
      </c>
      <c r="D188" s="81" t="s">
        <v>275</v>
      </c>
      <c r="E188" s="24" t="s">
        <v>942</v>
      </c>
      <c r="F188" s="24" t="s">
        <v>942</v>
      </c>
    </row>
    <row r="189" spans="1:6" ht="19.149999999999999" customHeight="1" x14ac:dyDescent="0.4">
      <c r="A189" s="81">
        <v>1452</v>
      </c>
      <c r="B189" s="112" t="s">
        <v>283</v>
      </c>
      <c r="C189" s="81" t="s">
        <v>97</v>
      </c>
      <c r="D189" s="81" t="s">
        <v>275</v>
      </c>
      <c r="E189" s="24" t="s">
        <v>944</v>
      </c>
      <c r="F189" s="24" t="s">
        <v>943</v>
      </c>
    </row>
    <row r="190" spans="1:6" ht="19.149999999999999" customHeight="1" x14ac:dyDescent="0.4">
      <c r="A190" s="81">
        <v>1453</v>
      </c>
      <c r="B190" s="112" t="s">
        <v>284</v>
      </c>
      <c r="C190" s="81" t="s">
        <v>97</v>
      </c>
      <c r="D190" s="81" t="s">
        <v>275</v>
      </c>
      <c r="E190" s="24" t="s">
        <v>945</v>
      </c>
      <c r="F190" s="24" t="s">
        <v>945</v>
      </c>
    </row>
    <row r="191" spans="1:6" ht="19.149999999999999" customHeight="1" x14ac:dyDescent="0.4">
      <c r="A191" s="81">
        <v>1454</v>
      </c>
      <c r="B191" s="112" t="s">
        <v>285</v>
      </c>
      <c r="C191" s="81" t="s">
        <v>97</v>
      </c>
      <c r="D191" s="81" t="s">
        <v>275</v>
      </c>
      <c r="E191" s="24" t="s">
        <v>946</v>
      </c>
      <c r="F191" s="24" t="s">
        <v>946</v>
      </c>
    </row>
    <row r="192" spans="1:6" ht="19.149999999999999" customHeight="1" x14ac:dyDescent="0.4">
      <c r="A192" s="81">
        <v>1455</v>
      </c>
      <c r="B192" s="112" t="s">
        <v>286</v>
      </c>
      <c r="C192" s="81" t="s">
        <v>97</v>
      </c>
      <c r="D192" s="81" t="s">
        <v>275</v>
      </c>
      <c r="E192" s="24" t="s">
        <v>947</v>
      </c>
      <c r="F192" s="24" t="s">
        <v>947</v>
      </c>
    </row>
    <row r="193" spans="1:6" ht="19.149999999999999" customHeight="1" x14ac:dyDescent="0.4">
      <c r="A193" s="81">
        <v>1456</v>
      </c>
      <c r="B193" s="112" t="s">
        <v>287</v>
      </c>
      <c r="C193" s="81" t="s">
        <v>97</v>
      </c>
      <c r="D193" s="81" t="s">
        <v>275</v>
      </c>
      <c r="E193" s="24" t="s">
        <v>948</v>
      </c>
      <c r="F193" s="24" t="s">
        <v>948</v>
      </c>
    </row>
    <row r="194" spans="1:6" ht="19.149999999999999" customHeight="1" x14ac:dyDescent="0.4">
      <c r="A194" s="81">
        <v>1457</v>
      </c>
      <c r="B194" s="112" t="s">
        <v>288</v>
      </c>
      <c r="C194" s="81" t="s">
        <v>97</v>
      </c>
      <c r="D194" s="81" t="s">
        <v>275</v>
      </c>
      <c r="E194" s="24" t="s">
        <v>950</v>
      </c>
      <c r="F194" s="24" t="s">
        <v>949</v>
      </c>
    </row>
    <row r="195" spans="1:6" ht="19.149999999999999" customHeight="1" x14ac:dyDescent="0.4">
      <c r="A195" s="81">
        <v>1458</v>
      </c>
      <c r="B195" s="112" t="s">
        <v>289</v>
      </c>
      <c r="C195" s="81" t="s">
        <v>97</v>
      </c>
      <c r="D195" s="81" t="s">
        <v>275</v>
      </c>
      <c r="E195" s="24" t="s">
        <v>952</v>
      </c>
      <c r="F195" s="24" t="s">
        <v>951</v>
      </c>
    </row>
    <row r="196" spans="1:6" ht="19.149999999999999" customHeight="1" x14ac:dyDescent="0.4">
      <c r="A196" s="81">
        <v>1459</v>
      </c>
      <c r="B196" s="112" t="s">
        <v>290</v>
      </c>
      <c r="C196" s="81" t="s">
        <v>97</v>
      </c>
      <c r="D196" s="81" t="s">
        <v>275</v>
      </c>
      <c r="E196" s="24" t="s">
        <v>954</v>
      </c>
      <c r="F196" s="24" t="s">
        <v>953</v>
      </c>
    </row>
    <row r="197" spans="1:6" ht="19.149999999999999" customHeight="1" x14ac:dyDescent="0.4">
      <c r="A197" s="81">
        <v>1460</v>
      </c>
      <c r="B197" s="112" t="s">
        <v>291</v>
      </c>
      <c r="C197" s="81" t="s">
        <v>97</v>
      </c>
      <c r="D197" s="81" t="s">
        <v>275</v>
      </c>
      <c r="E197" s="24" t="s">
        <v>956</v>
      </c>
      <c r="F197" s="24" t="s">
        <v>955</v>
      </c>
    </row>
    <row r="198" spans="1:6" ht="19.149999999999999" customHeight="1" x14ac:dyDescent="0.4">
      <c r="A198" s="81">
        <v>1461</v>
      </c>
      <c r="B198" s="112" t="s">
        <v>292</v>
      </c>
      <c r="C198" s="81" t="s">
        <v>97</v>
      </c>
      <c r="D198" s="81" t="s">
        <v>275</v>
      </c>
      <c r="E198" s="24" t="s">
        <v>958</v>
      </c>
      <c r="F198" s="24" t="s">
        <v>957</v>
      </c>
    </row>
    <row r="199" spans="1:6" ht="19.149999999999999" customHeight="1" x14ac:dyDescent="0.4">
      <c r="A199" s="81">
        <v>1462</v>
      </c>
      <c r="B199" s="112" t="s">
        <v>293</v>
      </c>
      <c r="C199" s="81" t="s">
        <v>97</v>
      </c>
      <c r="D199" s="81" t="s">
        <v>275</v>
      </c>
      <c r="E199" s="24" t="s">
        <v>960</v>
      </c>
      <c r="F199" s="24" t="s">
        <v>959</v>
      </c>
    </row>
    <row r="200" spans="1:6" ht="19.149999999999999" customHeight="1" x14ac:dyDescent="0.4">
      <c r="A200" s="81">
        <v>1463</v>
      </c>
      <c r="B200" s="112" t="s">
        <v>294</v>
      </c>
      <c r="C200" s="81" t="s">
        <v>97</v>
      </c>
      <c r="D200" s="81" t="s">
        <v>275</v>
      </c>
      <c r="E200" s="24" t="s">
        <v>962</v>
      </c>
      <c r="F200" s="24" t="s">
        <v>961</v>
      </c>
    </row>
    <row r="201" spans="1:6" ht="19.149999999999999" customHeight="1" x14ac:dyDescent="0.4">
      <c r="A201" s="81">
        <v>1464</v>
      </c>
      <c r="B201" s="112" t="s">
        <v>295</v>
      </c>
      <c r="C201" s="81" t="s">
        <v>97</v>
      </c>
      <c r="D201" s="81" t="s">
        <v>275</v>
      </c>
      <c r="E201" s="24" t="s">
        <v>964</v>
      </c>
      <c r="F201" s="24" t="s">
        <v>963</v>
      </c>
    </row>
    <row r="202" spans="1:6" ht="19.149999999999999" customHeight="1" x14ac:dyDescent="0.4">
      <c r="A202" s="81">
        <v>1465</v>
      </c>
      <c r="B202" s="112" t="s">
        <v>296</v>
      </c>
      <c r="C202" s="81" t="s">
        <v>97</v>
      </c>
      <c r="D202" s="81" t="s">
        <v>275</v>
      </c>
      <c r="E202" s="24" t="s">
        <v>966</v>
      </c>
      <c r="F202" s="24" t="s">
        <v>965</v>
      </c>
    </row>
    <row r="203" spans="1:6" ht="19.149999999999999" customHeight="1" x14ac:dyDescent="0.4">
      <c r="A203" s="81">
        <v>1501</v>
      </c>
      <c r="B203" s="112" t="s">
        <v>297</v>
      </c>
      <c r="C203" s="81" t="s">
        <v>298</v>
      </c>
      <c r="D203" s="81" t="s">
        <v>299</v>
      </c>
      <c r="E203" s="24" t="s">
        <v>968</v>
      </c>
      <c r="F203" s="24" t="s">
        <v>967</v>
      </c>
    </row>
    <row r="204" spans="1:6" ht="19.149999999999999" customHeight="1" x14ac:dyDescent="0.4">
      <c r="A204" s="81">
        <v>1502</v>
      </c>
      <c r="B204" s="112" t="s">
        <v>300</v>
      </c>
      <c r="C204" s="81" t="s">
        <v>298</v>
      </c>
      <c r="D204" s="81" t="s">
        <v>299</v>
      </c>
      <c r="E204" s="24" t="s">
        <v>970</v>
      </c>
      <c r="F204" s="24" t="s">
        <v>969</v>
      </c>
    </row>
    <row r="205" spans="1:6" ht="19.149999999999999" customHeight="1" x14ac:dyDescent="0.4">
      <c r="A205" s="81">
        <v>1503</v>
      </c>
      <c r="B205" s="112" t="s">
        <v>301</v>
      </c>
      <c r="C205" s="81" t="s">
        <v>298</v>
      </c>
      <c r="D205" s="81" t="s">
        <v>299</v>
      </c>
      <c r="E205" s="24" t="s">
        <v>972</v>
      </c>
      <c r="F205" s="24" t="s">
        <v>971</v>
      </c>
    </row>
    <row r="206" spans="1:6" ht="19.149999999999999" customHeight="1" x14ac:dyDescent="0.4">
      <c r="A206" s="81">
        <v>1504</v>
      </c>
      <c r="B206" s="112" t="s">
        <v>302</v>
      </c>
      <c r="C206" s="81" t="s">
        <v>298</v>
      </c>
      <c r="D206" s="81" t="s">
        <v>299</v>
      </c>
      <c r="E206" s="24" t="s">
        <v>974</v>
      </c>
      <c r="F206" s="24" t="s">
        <v>973</v>
      </c>
    </row>
    <row r="207" spans="1:6" ht="19.149999999999999" customHeight="1" x14ac:dyDescent="0.4">
      <c r="A207" s="81">
        <v>1505</v>
      </c>
      <c r="B207" s="112" t="s">
        <v>303</v>
      </c>
      <c r="C207" s="81" t="s">
        <v>298</v>
      </c>
      <c r="D207" s="81" t="s">
        <v>299</v>
      </c>
      <c r="E207" s="24" t="s">
        <v>976</v>
      </c>
      <c r="F207" s="24" t="s">
        <v>975</v>
      </c>
    </row>
    <row r="208" spans="1:6" ht="19.149999999999999" customHeight="1" x14ac:dyDescent="0.4">
      <c r="A208" s="81">
        <v>1506</v>
      </c>
      <c r="B208" s="112" t="s">
        <v>304</v>
      </c>
      <c r="C208" s="81" t="s">
        <v>298</v>
      </c>
      <c r="D208" s="81" t="s">
        <v>299</v>
      </c>
      <c r="E208" s="24" t="s">
        <v>978</v>
      </c>
      <c r="F208" s="24" t="s">
        <v>977</v>
      </c>
    </row>
    <row r="209" spans="1:6" ht="19.149999999999999" customHeight="1" x14ac:dyDescent="0.4">
      <c r="A209" s="81">
        <v>1507</v>
      </c>
      <c r="B209" s="112" t="s">
        <v>305</v>
      </c>
      <c r="C209" s="81" t="s">
        <v>298</v>
      </c>
      <c r="D209" s="81" t="s">
        <v>299</v>
      </c>
      <c r="E209" s="24" t="s">
        <v>980</v>
      </c>
      <c r="F209" s="24" t="s">
        <v>979</v>
      </c>
    </row>
    <row r="210" spans="1:6" ht="19.149999999999999" customHeight="1" x14ac:dyDescent="0.4">
      <c r="A210" s="81">
        <v>1508</v>
      </c>
      <c r="B210" s="112" t="s">
        <v>306</v>
      </c>
      <c r="C210" s="81" t="s">
        <v>298</v>
      </c>
      <c r="D210" s="81" t="s">
        <v>299</v>
      </c>
      <c r="E210" s="24" t="s">
        <v>982</v>
      </c>
      <c r="F210" s="24" t="s">
        <v>981</v>
      </c>
    </row>
    <row r="211" spans="1:6" ht="19.149999999999999" customHeight="1" x14ac:dyDescent="0.4">
      <c r="A211" s="81">
        <v>1509</v>
      </c>
      <c r="B211" s="112" t="s">
        <v>307</v>
      </c>
      <c r="C211" s="81" t="s">
        <v>298</v>
      </c>
      <c r="D211" s="81" t="s">
        <v>299</v>
      </c>
      <c r="E211" s="24" t="s">
        <v>984</v>
      </c>
      <c r="F211" s="24" t="s">
        <v>983</v>
      </c>
    </row>
    <row r="212" spans="1:6" ht="19.149999999999999" customHeight="1" x14ac:dyDescent="0.4">
      <c r="A212" s="81">
        <v>1510</v>
      </c>
      <c r="B212" s="112" t="s">
        <v>308</v>
      </c>
      <c r="C212" s="81" t="s">
        <v>298</v>
      </c>
      <c r="D212" s="81" t="s">
        <v>299</v>
      </c>
      <c r="E212" s="24" t="s">
        <v>986</v>
      </c>
      <c r="F212" s="24" t="s">
        <v>985</v>
      </c>
    </row>
    <row r="213" spans="1:6" ht="19.149999999999999" customHeight="1" x14ac:dyDescent="0.4">
      <c r="A213" s="81">
        <v>1511</v>
      </c>
      <c r="B213" s="112" t="s">
        <v>309</v>
      </c>
      <c r="C213" s="81" t="s">
        <v>298</v>
      </c>
      <c r="D213" s="81" t="s">
        <v>299</v>
      </c>
      <c r="E213" s="24" t="s">
        <v>988</v>
      </c>
      <c r="F213" s="24" t="s">
        <v>987</v>
      </c>
    </row>
    <row r="214" spans="1:6" ht="19.149999999999999" customHeight="1" x14ac:dyDescent="0.4">
      <c r="A214" s="81">
        <v>1512</v>
      </c>
      <c r="B214" s="112" t="s">
        <v>310</v>
      </c>
      <c r="C214" s="81" t="s">
        <v>298</v>
      </c>
      <c r="D214" s="81" t="s">
        <v>299</v>
      </c>
      <c r="E214" s="24" t="s">
        <v>990</v>
      </c>
      <c r="F214" s="24" t="s">
        <v>989</v>
      </c>
    </row>
    <row r="215" spans="1:6" ht="19.149999999999999" customHeight="1" x14ac:dyDescent="0.4">
      <c r="A215" s="81">
        <v>1552</v>
      </c>
      <c r="B215" s="112" t="s">
        <v>311</v>
      </c>
      <c r="C215" s="81" t="s">
        <v>298</v>
      </c>
      <c r="D215" s="81" t="s">
        <v>299</v>
      </c>
      <c r="E215" s="24" t="s">
        <v>991</v>
      </c>
      <c r="F215" s="24" t="s">
        <v>991</v>
      </c>
    </row>
    <row r="216" spans="1:6" ht="19.149999999999999" customHeight="1" x14ac:dyDescent="0.4">
      <c r="A216" s="81">
        <v>1553</v>
      </c>
      <c r="B216" s="112" t="s">
        <v>312</v>
      </c>
      <c r="C216" s="81" t="s">
        <v>298</v>
      </c>
      <c r="D216" s="81" t="s">
        <v>299</v>
      </c>
      <c r="E216" s="24" t="s">
        <v>993</v>
      </c>
      <c r="F216" s="24" t="s">
        <v>992</v>
      </c>
    </row>
    <row r="217" spans="1:6" ht="19.149999999999999" customHeight="1" x14ac:dyDescent="0.4">
      <c r="A217" s="81">
        <v>1554</v>
      </c>
      <c r="B217" s="112" t="s">
        <v>313</v>
      </c>
      <c r="C217" s="81" t="s">
        <v>298</v>
      </c>
      <c r="D217" s="81" t="s">
        <v>299</v>
      </c>
      <c r="E217" s="24" t="s">
        <v>994</v>
      </c>
      <c r="F217" s="24" t="s">
        <v>994</v>
      </c>
    </row>
    <row r="218" spans="1:6" ht="19.149999999999999" customHeight="1" x14ac:dyDescent="0.4">
      <c r="A218" s="81">
        <v>1555</v>
      </c>
      <c r="B218" s="112" t="s">
        <v>314</v>
      </c>
      <c r="C218" s="81" t="s">
        <v>298</v>
      </c>
      <c r="D218" s="81" t="s">
        <v>299</v>
      </c>
      <c r="E218" s="24" t="s">
        <v>996</v>
      </c>
      <c r="F218" s="24" t="s">
        <v>995</v>
      </c>
    </row>
    <row r="219" spans="1:6" ht="19.149999999999999" customHeight="1" x14ac:dyDescent="0.4">
      <c r="A219" s="81">
        <v>1556</v>
      </c>
      <c r="B219" s="112" t="s">
        <v>315</v>
      </c>
      <c r="C219" s="81" t="s">
        <v>298</v>
      </c>
      <c r="D219" s="81" t="s">
        <v>299</v>
      </c>
      <c r="E219" s="24" t="s">
        <v>998</v>
      </c>
      <c r="F219" s="24" t="s">
        <v>997</v>
      </c>
    </row>
    <row r="220" spans="1:6" ht="19.149999999999999" customHeight="1" x14ac:dyDescent="0.4">
      <c r="A220" s="81">
        <v>1557</v>
      </c>
      <c r="B220" s="112" t="s">
        <v>316</v>
      </c>
      <c r="C220" s="81" t="s">
        <v>298</v>
      </c>
      <c r="D220" s="81" t="s">
        <v>299</v>
      </c>
      <c r="E220" s="24" t="s">
        <v>999</v>
      </c>
      <c r="F220" s="24" t="s">
        <v>985</v>
      </c>
    </row>
    <row r="221" spans="1:6" ht="19.149999999999999" customHeight="1" x14ac:dyDescent="0.4">
      <c r="A221" s="81">
        <v>1558</v>
      </c>
      <c r="B221" s="112" t="s">
        <v>317</v>
      </c>
      <c r="C221" s="81" t="s">
        <v>298</v>
      </c>
      <c r="D221" s="81" t="s">
        <v>299</v>
      </c>
      <c r="E221" s="24" t="s">
        <v>1000</v>
      </c>
      <c r="F221" s="24" t="s">
        <v>1000</v>
      </c>
    </row>
    <row r="222" spans="1:6" ht="19.149999999999999" customHeight="1" x14ac:dyDescent="0.4">
      <c r="A222" s="81">
        <v>1559</v>
      </c>
      <c r="B222" s="112" t="s">
        <v>318</v>
      </c>
      <c r="C222" s="81" t="s">
        <v>298</v>
      </c>
      <c r="D222" s="81" t="s">
        <v>299</v>
      </c>
      <c r="E222" s="24" t="s">
        <v>1002</v>
      </c>
      <c r="F222" s="24" t="s">
        <v>1001</v>
      </c>
    </row>
    <row r="223" spans="1:6" ht="19.149999999999999" customHeight="1" x14ac:dyDescent="0.4">
      <c r="A223" s="81">
        <v>1560</v>
      </c>
      <c r="B223" s="112" t="s">
        <v>319</v>
      </c>
      <c r="C223" s="81" t="s">
        <v>298</v>
      </c>
      <c r="D223" s="81" t="s">
        <v>299</v>
      </c>
      <c r="E223" s="24" t="s">
        <v>1004</v>
      </c>
      <c r="F223" s="24" t="s">
        <v>1003</v>
      </c>
    </row>
    <row r="224" spans="1:6" ht="19.149999999999999" customHeight="1" x14ac:dyDescent="0.4">
      <c r="A224" s="81">
        <v>1561</v>
      </c>
      <c r="B224" s="112" t="s">
        <v>320</v>
      </c>
      <c r="C224" s="81" t="s">
        <v>298</v>
      </c>
      <c r="D224" s="81" t="s">
        <v>299</v>
      </c>
      <c r="E224" s="24" t="s">
        <v>1580</v>
      </c>
      <c r="F224" s="24"/>
    </row>
    <row r="225" spans="1:6" ht="19.149999999999999" customHeight="1" x14ac:dyDescent="0.4">
      <c r="A225" s="81">
        <v>1601</v>
      </c>
      <c r="B225" s="112" t="s">
        <v>321</v>
      </c>
      <c r="C225" s="81" t="s">
        <v>298</v>
      </c>
      <c r="D225" s="81" t="s">
        <v>322</v>
      </c>
      <c r="E225" s="24" t="s">
        <v>1006</v>
      </c>
      <c r="F225" s="24" t="s">
        <v>1005</v>
      </c>
    </row>
    <row r="226" spans="1:6" ht="19.149999999999999" customHeight="1" x14ac:dyDescent="0.4">
      <c r="A226" s="81">
        <v>1602</v>
      </c>
      <c r="B226" s="112" t="s">
        <v>323</v>
      </c>
      <c r="C226" s="81" t="s">
        <v>298</v>
      </c>
      <c r="D226" s="81" t="s">
        <v>322</v>
      </c>
      <c r="E226" s="24" t="s">
        <v>1008</v>
      </c>
      <c r="F226" s="24" t="s">
        <v>1007</v>
      </c>
    </row>
    <row r="227" spans="1:6" ht="19.149999999999999" customHeight="1" x14ac:dyDescent="0.4">
      <c r="A227" s="81">
        <v>1651</v>
      </c>
      <c r="B227" s="112" t="s">
        <v>324</v>
      </c>
      <c r="C227" s="81" t="s">
        <v>298</v>
      </c>
      <c r="D227" s="81" t="s">
        <v>322</v>
      </c>
      <c r="E227" s="24" t="s">
        <v>1010</v>
      </c>
      <c r="F227" s="24" t="s">
        <v>1009</v>
      </c>
    </row>
    <row r="228" spans="1:6" ht="19.149999999999999" customHeight="1" x14ac:dyDescent="0.4">
      <c r="A228" s="81">
        <v>1652</v>
      </c>
      <c r="B228" s="112" t="s">
        <v>325</v>
      </c>
      <c r="C228" s="81" t="s">
        <v>298</v>
      </c>
      <c r="D228" s="81" t="s">
        <v>322</v>
      </c>
      <c r="E228" s="24" t="s">
        <v>1012</v>
      </c>
      <c r="F228" s="24" t="s">
        <v>1011</v>
      </c>
    </row>
    <row r="229" spans="1:6" ht="19.149999999999999" customHeight="1" x14ac:dyDescent="0.4">
      <c r="A229" s="81">
        <v>1653</v>
      </c>
      <c r="B229" s="112" t="s">
        <v>326</v>
      </c>
      <c r="C229" s="81" t="s">
        <v>298</v>
      </c>
      <c r="D229" s="81" t="s">
        <v>322</v>
      </c>
      <c r="E229" s="24" t="s">
        <v>1014</v>
      </c>
      <c r="F229" s="24" t="s">
        <v>1013</v>
      </c>
    </row>
    <row r="230" spans="1:6" ht="19.149999999999999" customHeight="1" x14ac:dyDescent="0.4">
      <c r="A230" s="81">
        <v>1654</v>
      </c>
      <c r="B230" s="112" t="s">
        <v>327</v>
      </c>
      <c r="C230" s="81" t="s">
        <v>298</v>
      </c>
      <c r="D230" s="81" t="s">
        <v>322</v>
      </c>
      <c r="E230" s="24" t="s">
        <v>1016</v>
      </c>
      <c r="F230" s="24" t="s">
        <v>1015</v>
      </c>
    </row>
    <row r="231" spans="1:6" ht="19.149999999999999" customHeight="1" x14ac:dyDescent="0.4">
      <c r="A231" s="81">
        <v>1655</v>
      </c>
      <c r="B231" s="112" t="s">
        <v>328</v>
      </c>
      <c r="C231" s="81" t="s">
        <v>298</v>
      </c>
      <c r="D231" s="81" t="s">
        <v>322</v>
      </c>
      <c r="E231" s="24" t="s">
        <v>1018</v>
      </c>
      <c r="F231" s="24" t="s">
        <v>1017</v>
      </c>
    </row>
    <row r="232" spans="1:6" ht="19.149999999999999" customHeight="1" x14ac:dyDescent="0.4">
      <c r="A232" s="81">
        <v>1701</v>
      </c>
      <c r="B232" s="112" t="s">
        <v>329</v>
      </c>
      <c r="C232" s="81" t="s">
        <v>298</v>
      </c>
      <c r="D232" s="81" t="s">
        <v>330</v>
      </c>
      <c r="E232" s="24" t="s">
        <v>1020</v>
      </c>
      <c r="F232" s="24" t="s">
        <v>1019</v>
      </c>
    </row>
    <row r="233" spans="1:6" ht="19.149999999999999" customHeight="1" x14ac:dyDescent="0.4">
      <c r="A233" s="81">
        <v>1751</v>
      </c>
      <c r="B233" s="112" t="s">
        <v>331</v>
      </c>
      <c r="C233" s="81" t="s">
        <v>298</v>
      </c>
      <c r="D233" s="81" t="s">
        <v>330</v>
      </c>
      <c r="E233" s="24" t="s">
        <v>1021</v>
      </c>
      <c r="F233" s="24" t="s">
        <v>1756</v>
      </c>
    </row>
    <row r="234" spans="1:6" ht="19.149999999999999" customHeight="1" x14ac:dyDescent="0.4">
      <c r="A234" s="81">
        <v>1752</v>
      </c>
      <c r="B234" s="112" t="s">
        <v>332</v>
      </c>
      <c r="C234" s="81" t="s">
        <v>298</v>
      </c>
      <c r="D234" s="81" t="s">
        <v>330</v>
      </c>
      <c r="E234" s="24" t="s">
        <v>1022</v>
      </c>
      <c r="F234" s="24" t="s">
        <v>1022</v>
      </c>
    </row>
    <row r="235" spans="1:6" ht="19.149999999999999" customHeight="1" x14ac:dyDescent="0.4">
      <c r="A235" s="81">
        <v>1753</v>
      </c>
      <c r="B235" s="112" t="s">
        <v>333</v>
      </c>
      <c r="C235" s="81" t="s">
        <v>298</v>
      </c>
      <c r="D235" s="81" t="s">
        <v>330</v>
      </c>
      <c r="E235" s="24" t="s">
        <v>1024</v>
      </c>
      <c r="F235" s="24" t="s">
        <v>1023</v>
      </c>
    </row>
    <row r="236" spans="1:6" ht="19.149999999999999" customHeight="1" x14ac:dyDescent="0.4">
      <c r="A236" s="81">
        <v>1801</v>
      </c>
      <c r="B236" s="112" t="s">
        <v>334</v>
      </c>
      <c r="C236" s="81" t="s">
        <v>298</v>
      </c>
      <c r="D236" s="81" t="s">
        <v>335</v>
      </c>
      <c r="E236" s="24" t="s">
        <v>1026</v>
      </c>
      <c r="F236" s="24" t="s">
        <v>1025</v>
      </c>
    </row>
    <row r="237" spans="1:6" ht="19.149999999999999" customHeight="1" x14ac:dyDescent="0.4">
      <c r="A237" s="81">
        <v>1851</v>
      </c>
      <c r="B237" s="112" t="s">
        <v>1754</v>
      </c>
      <c r="C237" s="81" t="s">
        <v>298</v>
      </c>
      <c r="D237" s="81" t="s">
        <v>335</v>
      </c>
      <c r="E237" s="24" t="s">
        <v>1028</v>
      </c>
      <c r="F237" s="24" t="s">
        <v>1027</v>
      </c>
    </row>
    <row r="238" spans="1:6" ht="19.149999999999999" customHeight="1" x14ac:dyDescent="0.4">
      <c r="A238" s="81">
        <v>1852</v>
      </c>
      <c r="B238" s="112" t="s">
        <v>1597</v>
      </c>
      <c r="C238" s="81" t="s">
        <v>298</v>
      </c>
      <c r="D238" s="81" t="s">
        <v>335</v>
      </c>
      <c r="E238" s="24" t="s">
        <v>1030</v>
      </c>
      <c r="F238" s="24" t="s">
        <v>1029</v>
      </c>
    </row>
    <row r="239" spans="1:6" ht="19.149999999999999" customHeight="1" x14ac:dyDescent="0.4">
      <c r="A239" s="81">
        <v>1853</v>
      </c>
      <c r="B239" s="112" t="s">
        <v>336</v>
      </c>
      <c r="C239" s="81" t="s">
        <v>298</v>
      </c>
      <c r="D239" s="81" t="s">
        <v>335</v>
      </c>
      <c r="E239" s="24" t="s">
        <v>1032</v>
      </c>
      <c r="F239" s="24" t="s">
        <v>1031</v>
      </c>
    </row>
    <row r="240" spans="1:6" ht="19.149999999999999" customHeight="1" x14ac:dyDescent="0.4">
      <c r="A240" s="81">
        <v>1854</v>
      </c>
      <c r="B240" s="112" t="s">
        <v>337</v>
      </c>
      <c r="C240" s="81" t="s">
        <v>298</v>
      </c>
      <c r="D240" s="81" t="s">
        <v>335</v>
      </c>
      <c r="E240" s="24" t="s">
        <v>1033</v>
      </c>
      <c r="F240" s="24" t="s">
        <v>1033</v>
      </c>
    </row>
    <row r="241" spans="1:6" ht="19.149999999999999" customHeight="1" x14ac:dyDescent="0.4">
      <c r="A241" s="81">
        <v>1901</v>
      </c>
      <c r="B241" s="112" t="s">
        <v>338</v>
      </c>
      <c r="C241" s="81" t="s">
        <v>298</v>
      </c>
      <c r="D241" s="81" t="s">
        <v>339</v>
      </c>
      <c r="E241" s="24" t="s">
        <v>1035</v>
      </c>
      <c r="F241" s="24" t="s">
        <v>1034</v>
      </c>
    </row>
    <row r="242" spans="1:6" ht="19.149999999999999" customHeight="1" x14ac:dyDescent="0.4">
      <c r="A242" s="81">
        <v>1902</v>
      </c>
      <c r="B242" s="112" t="s">
        <v>340</v>
      </c>
      <c r="C242" s="81" t="s">
        <v>298</v>
      </c>
      <c r="D242" s="81" t="s">
        <v>339</v>
      </c>
      <c r="E242" s="24" t="s">
        <v>1037</v>
      </c>
      <c r="F242" s="24" t="s">
        <v>1036</v>
      </c>
    </row>
    <row r="243" spans="1:6" ht="19.149999999999999" customHeight="1" x14ac:dyDescent="0.4">
      <c r="A243" s="81">
        <v>1951</v>
      </c>
      <c r="B243" s="112" t="s">
        <v>341</v>
      </c>
      <c r="C243" s="81" t="s">
        <v>298</v>
      </c>
      <c r="D243" s="81" t="s">
        <v>339</v>
      </c>
      <c r="E243" s="24" t="s">
        <v>1039</v>
      </c>
      <c r="F243" s="24" t="s">
        <v>1038</v>
      </c>
    </row>
    <row r="244" spans="1:6" ht="19.149999999999999" customHeight="1" x14ac:dyDescent="0.4">
      <c r="A244" s="81">
        <v>1952</v>
      </c>
      <c r="B244" s="112" t="s">
        <v>342</v>
      </c>
      <c r="C244" s="81" t="s">
        <v>298</v>
      </c>
      <c r="D244" s="81" t="s">
        <v>339</v>
      </c>
      <c r="E244" s="24" t="s">
        <v>1040</v>
      </c>
      <c r="F244" s="24" t="s">
        <v>1040</v>
      </c>
    </row>
    <row r="245" spans="1:6" ht="19.149999999999999" customHeight="1" x14ac:dyDescent="0.4">
      <c r="A245" s="81">
        <v>1953</v>
      </c>
      <c r="B245" s="112" t="s">
        <v>343</v>
      </c>
      <c r="C245" s="81" t="s">
        <v>298</v>
      </c>
      <c r="D245" s="81" t="s">
        <v>339</v>
      </c>
      <c r="E245" s="24" t="s">
        <v>1042</v>
      </c>
      <c r="F245" s="24" t="s">
        <v>1041</v>
      </c>
    </row>
    <row r="246" spans="1:6" ht="19.149999999999999" customHeight="1" x14ac:dyDescent="0.4">
      <c r="A246" s="81">
        <v>2001</v>
      </c>
      <c r="B246" s="112" t="s">
        <v>344</v>
      </c>
      <c r="C246" s="81" t="s">
        <v>345</v>
      </c>
      <c r="D246" s="81" t="s">
        <v>346</v>
      </c>
      <c r="E246" s="24" t="s">
        <v>1044</v>
      </c>
      <c r="F246" s="24" t="s">
        <v>1043</v>
      </c>
    </row>
    <row r="247" spans="1:6" ht="19.149999999999999" customHeight="1" x14ac:dyDescent="0.4">
      <c r="A247" s="81">
        <v>2002</v>
      </c>
      <c r="B247" s="112" t="s">
        <v>347</v>
      </c>
      <c r="C247" s="81" t="s">
        <v>345</v>
      </c>
      <c r="D247" s="81" t="s">
        <v>346</v>
      </c>
      <c r="E247" s="24" t="s">
        <v>1046</v>
      </c>
      <c r="F247" s="24" t="s">
        <v>1045</v>
      </c>
    </row>
    <row r="248" spans="1:6" ht="19.149999999999999" customHeight="1" x14ac:dyDescent="0.4">
      <c r="A248" s="81">
        <v>2003</v>
      </c>
      <c r="B248" s="112" t="s">
        <v>348</v>
      </c>
      <c r="C248" s="81" t="s">
        <v>345</v>
      </c>
      <c r="D248" s="81" t="s">
        <v>346</v>
      </c>
      <c r="E248" s="24" t="s">
        <v>1048</v>
      </c>
      <c r="F248" s="24" t="s">
        <v>1047</v>
      </c>
    </row>
    <row r="249" spans="1:6" ht="19.149999999999999" customHeight="1" x14ac:dyDescent="0.4">
      <c r="A249" s="81">
        <v>2004</v>
      </c>
      <c r="B249" s="112" t="s">
        <v>349</v>
      </c>
      <c r="C249" s="81" t="s">
        <v>345</v>
      </c>
      <c r="D249" s="81" t="s">
        <v>346</v>
      </c>
      <c r="E249" s="24" t="s">
        <v>1050</v>
      </c>
      <c r="F249" s="24" t="s">
        <v>1049</v>
      </c>
    </row>
    <row r="250" spans="1:6" ht="19.149999999999999" customHeight="1" x14ac:dyDescent="0.4">
      <c r="A250" s="81">
        <v>2051</v>
      </c>
      <c r="B250" s="112" t="s">
        <v>350</v>
      </c>
      <c r="C250" s="81" t="s">
        <v>345</v>
      </c>
      <c r="D250" s="81" t="s">
        <v>346</v>
      </c>
      <c r="E250" s="24" t="s">
        <v>1051</v>
      </c>
      <c r="F250" s="24" t="s">
        <v>1051</v>
      </c>
    </row>
    <row r="251" spans="1:6" ht="19.149999999999999" customHeight="1" x14ac:dyDescent="0.4">
      <c r="A251" s="81">
        <v>2052</v>
      </c>
      <c r="B251" s="112" t="s">
        <v>157</v>
      </c>
      <c r="C251" s="81" t="s">
        <v>345</v>
      </c>
      <c r="D251" s="81" t="s">
        <v>346</v>
      </c>
      <c r="E251" s="24" t="s">
        <v>1053</v>
      </c>
      <c r="F251" s="24" t="s">
        <v>1052</v>
      </c>
    </row>
    <row r="252" spans="1:6" ht="19.149999999999999" customHeight="1" x14ac:dyDescent="0.4">
      <c r="A252" s="81">
        <v>2053</v>
      </c>
      <c r="B252" s="112" t="s">
        <v>351</v>
      </c>
      <c r="C252" s="81" t="s">
        <v>345</v>
      </c>
      <c r="D252" s="81" t="s">
        <v>346</v>
      </c>
      <c r="E252" s="24" t="s">
        <v>1055</v>
      </c>
      <c r="F252" s="24" t="s">
        <v>1054</v>
      </c>
    </row>
    <row r="253" spans="1:6" ht="19.149999999999999" customHeight="1" x14ac:dyDescent="0.4">
      <c r="A253" s="81">
        <v>2054</v>
      </c>
      <c r="B253" s="112" t="s">
        <v>352</v>
      </c>
      <c r="C253" s="81" t="s">
        <v>345</v>
      </c>
      <c r="D253" s="81" t="s">
        <v>346</v>
      </c>
      <c r="E253" s="24" t="s">
        <v>1057</v>
      </c>
      <c r="F253" s="24" t="s">
        <v>1056</v>
      </c>
    </row>
    <row r="254" spans="1:6" ht="19.149999999999999" customHeight="1" x14ac:dyDescent="0.4">
      <c r="A254" s="81">
        <v>2055</v>
      </c>
      <c r="B254" s="112" t="s">
        <v>353</v>
      </c>
      <c r="C254" s="81" t="s">
        <v>345</v>
      </c>
      <c r="D254" s="81" t="s">
        <v>346</v>
      </c>
      <c r="E254" s="24" t="s">
        <v>1059</v>
      </c>
      <c r="F254" s="24" t="s">
        <v>1058</v>
      </c>
    </row>
    <row r="255" spans="1:6" ht="19.149999999999999" customHeight="1" x14ac:dyDescent="0.4">
      <c r="A255" s="81">
        <v>2056</v>
      </c>
      <c r="B255" s="112" t="s">
        <v>354</v>
      </c>
      <c r="C255" s="81" t="s">
        <v>345</v>
      </c>
      <c r="D255" s="81" t="s">
        <v>346</v>
      </c>
      <c r="E255" s="24" t="s">
        <v>1061</v>
      </c>
      <c r="F255" s="24" t="s">
        <v>1060</v>
      </c>
    </row>
    <row r="256" spans="1:6" ht="19.149999999999999" customHeight="1" x14ac:dyDescent="0.4">
      <c r="A256" s="81">
        <v>2057</v>
      </c>
      <c r="B256" s="112" t="s">
        <v>355</v>
      </c>
      <c r="C256" s="81" t="s">
        <v>345</v>
      </c>
      <c r="D256" s="81" t="s">
        <v>346</v>
      </c>
      <c r="E256" s="24" t="s">
        <v>1063</v>
      </c>
      <c r="F256" s="24" t="s">
        <v>1062</v>
      </c>
    </row>
    <row r="257" spans="1:6" ht="19.149999999999999" customHeight="1" x14ac:dyDescent="0.4">
      <c r="A257" s="81">
        <v>2101</v>
      </c>
      <c r="B257" s="112" t="s">
        <v>356</v>
      </c>
      <c r="C257" s="81" t="s">
        <v>345</v>
      </c>
      <c r="D257" s="81" t="s">
        <v>357</v>
      </c>
      <c r="E257" s="24" t="s">
        <v>1065</v>
      </c>
      <c r="F257" s="24" t="s">
        <v>1064</v>
      </c>
    </row>
    <row r="258" spans="1:6" ht="19.149999999999999" customHeight="1" x14ac:dyDescent="0.4">
      <c r="A258" s="81">
        <v>2102</v>
      </c>
      <c r="B258" s="112" t="s">
        <v>358</v>
      </c>
      <c r="C258" s="81" t="s">
        <v>345</v>
      </c>
      <c r="D258" s="81" t="s">
        <v>357</v>
      </c>
      <c r="E258" s="24" t="s">
        <v>1067</v>
      </c>
      <c r="F258" s="24" t="s">
        <v>1066</v>
      </c>
    </row>
    <row r="259" spans="1:6" ht="19.149999999999999" customHeight="1" x14ac:dyDescent="0.4">
      <c r="A259" s="81">
        <v>2151</v>
      </c>
      <c r="B259" s="112" t="s">
        <v>359</v>
      </c>
      <c r="C259" s="81" t="s">
        <v>345</v>
      </c>
      <c r="D259" s="81" t="s">
        <v>357</v>
      </c>
      <c r="E259" s="24" t="s">
        <v>1069</v>
      </c>
      <c r="F259" s="24" t="s">
        <v>1068</v>
      </c>
    </row>
    <row r="260" spans="1:6" ht="19.149999999999999" customHeight="1" x14ac:dyDescent="0.4">
      <c r="A260" s="81">
        <v>2152</v>
      </c>
      <c r="B260" s="112" t="s">
        <v>360</v>
      </c>
      <c r="C260" s="81" t="s">
        <v>345</v>
      </c>
      <c r="D260" s="81" t="s">
        <v>357</v>
      </c>
      <c r="E260" s="24" t="s">
        <v>1071</v>
      </c>
      <c r="F260" s="24" t="s">
        <v>1070</v>
      </c>
    </row>
    <row r="261" spans="1:6" ht="19.149999999999999" customHeight="1" x14ac:dyDescent="0.4">
      <c r="A261" s="81">
        <v>2201</v>
      </c>
      <c r="B261" s="112" t="s">
        <v>361</v>
      </c>
      <c r="C261" s="81" t="s">
        <v>345</v>
      </c>
      <c r="D261" s="81" t="s">
        <v>362</v>
      </c>
      <c r="E261" s="24" t="s">
        <v>1073</v>
      </c>
      <c r="F261" s="24" t="s">
        <v>1072</v>
      </c>
    </row>
    <row r="262" spans="1:6" ht="19.149999999999999" customHeight="1" x14ac:dyDescent="0.4">
      <c r="A262" s="81">
        <v>2202</v>
      </c>
      <c r="B262" s="112" t="s">
        <v>363</v>
      </c>
      <c r="C262" s="81" t="s">
        <v>345</v>
      </c>
      <c r="D262" s="81" t="s">
        <v>362</v>
      </c>
      <c r="E262" s="24" t="s">
        <v>1075</v>
      </c>
      <c r="F262" s="24" t="s">
        <v>1074</v>
      </c>
    </row>
    <row r="263" spans="1:6" ht="19.149999999999999" customHeight="1" x14ac:dyDescent="0.4">
      <c r="A263" s="81">
        <v>2203</v>
      </c>
      <c r="B263" s="112" t="s">
        <v>364</v>
      </c>
      <c r="C263" s="81" t="s">
        <v>345</v>
      </c>
      <c r="D263" s="81" t="s">
        <v>362</v>
      </c>
      <c r="E263" s="24" t="s">
        <v>1077</v>
      </c>
      <c r="F263" s="24" t="s">
        <v>1076</v>
      </c>
    </row>
    <row r="264" spans="1:6" ht="19.149999999999999" customHeight="1" x14ac:dyDescent="0.4">
      <c r="A264" s="81">
        <v>2204</v>
      </c>
      <c r="B264" s="112" t="s">
        <v>365</v>
      </c>
      <c r="C264" s="81" t="s">
        <v>345</v>
      </c>
      <c r="D264" s="81" t="s">
        <v>362</v>
      </c>
      <c r="E264" s="24" t="s">
        <v>1079</v>
      </c>
      <c r="F264" s="24" t="s">
        <v>1078</v>
      </c>
    </row>
    <row r="265" spans="1:6" ht="19.149999999999999" customHeight="1" x14ac:dyDescent="0.4">
      <c r="A265" s="81">
        <v>2205</v>
      </c>
      <c r="B265" s="112" t="s">
        <v>366</v>
      </c>
      <c r="C265" s="81" t="s">
        <v>345</v>
      </c>
      <c r="D265" s="81" t="s">
        <v>362</v>
      </c>
      <c r="E265" s="24" t="s">
        <v>1081</v>
      </c>
      <c r="F265" s="24" t="s">
        <v>1080</v>
      </c>
    </row>
    <row r="266" spans="1:6" ht="19.149999999999999" customHeight="1" x14ac:dyDescent="0.4">
      <c r="A266" s="81">
        <v>2206</v>
      </c>
      <c r="B266" s="112" t="s">
        <v>367</v>
      </c>
      <c r="C266" s="81" t="s">
        <v>345</v>
      </c>
      <c r="D266" s="81" t="s">
        <v>362</v>
      </c>
      <c r="E266" s="24" t="s">
        <v>1083</v>
      </c>
      <c r="F266" s="24" t="s">
        <v>1082</v>
      </c>
    </row>
    <row r="267" spans="1:6" ht="19.149999999999999" customHeight="1" x14ac:dyDescent="0.4">
      <c r="A267" s="81">
        <v>2207</v>
      </c>
      <c r="B267" s="112" t="s">
        <v>368</v>
      </c>
      <c r="C267" s="81" t="s">
        <v>345</v>
      </c>
      <c r="D267" s="81" t="s">
        <v>362</v>
      </c>
      <c r="E267" s="24" t="s">
        <v>1085</v>
      </c>
      <c r="F267" s="24" t="s">
        <v>1084</v>
      </c>
    </row>
    <row r="268" spans="1:6" ht="19.149999999999999" customHeight="1" x14ac:dyDescent="0.4">
      <c r="A268" s="81">
        <v>2208</v>
      </c>
      <c r="B268" s="112" t="s">
        <v>369</v>
      </c>
      <c r="C268" s="81" t="s">
        <v>345</v>
      </c>
      <c r="D268" s="81" t="s">
        <v>362</v>
      </c>
      <c r="E268" s="24" t="s">
        <v>1087</v>
      </c>
      <c r="F268" s="24" t="s">
        <v>1086</v>
      </c>
    </row>
    <row r="269" spans="1:6" ht="19.149999999999999" customHeight="1" x14ac:dyDescent="0.4">
      <c r="A269" s="81">
        <v>2209</v>
      </c>
      <c r="B269" s="112" t="s">
        <v>370</v>
      </c>
      <c r="C269" s="81" t="s">
        <v>345</v>
      </c>
      <c r="D269" s="81" t="s">
        <v>362</v>
      </c>
      <c r="E269" s="24" t="s">
        <v>1089</v>
      </c>
      <c r="F269" s="24" t="s">
        <v>1088</v>
      </c>
    </row>
    <row r="270" spans="1:6" ht="19.149999999999999" customHeight="1" x14ac:dyDescent="0.4">
      <c r="A270" s="81">
        <v>2210</v>
      </c>
      <c r="B270" s="112" t="s">
        <v>371</v>
      </c>
      <c r="C270" s="81" t="s">
        <v>345</v>
      </c>
      <c r="D270" s="81" t="s">
        <v>362</v>
      </c>
      <c r="E270" s="24" t="s">
        <v>1091</v>
      </c>
      <c r="F270" s="24" t="s">
        <v>1090</v>
      </c>
    </row>
    <row r="271" spans="1:6" ht="19.149999999999999" customHeight="1" x14ac:dyDescent="0.4">
      <c r="A271" s="81">
        <v>2211</v>
      </c>
      <c r="B271" s="112" t="s">
        <v>372</v>
      </c>
      <c r="C271" s="81" t="s">
        <v>345</v>
      </c>
      <c r="D271" s="81" t="s">
        <v>362</v>
      </c>
      <c r="E271" s="24" t="s">
        <v>1093</v>
      </c>
      <c r="F271" s="24" t="s">
        <v>1092</v>
      </c>
    </row>
    <row r="272" spans="1:6" ht="19.149999999999999" customHeight="1" x14ac:dyDescent="0.4">
      <c r="A272" s="81">
        <v>2212</v>
      </c>
      <c r="B272" s="112" t="s">
        <v>373</v>
      </c>
      <c r="C272" s="81" t="s">
        <v>345</v>
      </c>
      <c r="D272" s="81" t="s">
        <v>362</v>
      </c>
      <c r="E272" s="24" t="s">
        <v>1095</v>
      </c>
      <c r="F272" s="24" t="s">
        <v>1094</v>
      </c>
    </row>
    <row r="273" spans="1:6" ht="19.149999999999999" customHeight="1" x14ac:dyDescent="0.4">
      <c r="A273" s="81">
        <v>2213</v>
      </c>
      <c r="B273" s="112" t="s">
        <v>374</v>
      </c>
      <c r="C273" s="81" t="s">
        <v>345</v>
      </c>
      <c r="D273" s="81" t="s">
        <v>362</v>
      </c>
      <c r="E273" s="24" t="s">
        <v>1097</v>
      </c>
      <c r="F273" s="24" t="s">
        <v>1096</v>
      </c>
    </row>
    <row r="274" spans="1:6" ht="19.149999999999999" customHeight="1" x14ac:dyDescent="0.4">
      <c r="A274" s="81">
        <v>2214</v>
      </c>
      <c r="B274" s="112" t="s">
        <v>375</v>
      </c>
      <c r="C274" s="81" t="s">
        <v>345</v>
      </c>
      <c r="D274" s="81" t="s">
        <v>362</v>
      </c>
      <c r="E274" s="24" t="s">
        <v>1099</v>
      </c>
      <c r="F274" s="24" t="s">
        <v>1098</v>
      </c>
    </row>
    <row r="275" spans="1:6" ht="19.149999999999999" customHeight="1" x14ac:dyDescent="0.4">
      <c r="A275" s="81">
        <v>2215</v>
      </c>
      <c r="B275" s="112" t="s">
        <v>376</v>
      </c>
      <c r="C275" s="81" t="s">
        <v>345</v>
      </c>
      <c r="D275" s="81" t="s">
        <v>362</v>
      </c>
      <c r="E275" s="24" t="s">
        <v>1101</v>
      </c>
      <c r="F275" s="24" t="s">
        <v>1100</v>
      </c>
    </row>
    <row r="276" spans="1:6" ht="19.149999999999999" customHeight="1" x14ac:dyDescent="0.4">
      <c r="A276" s="81">
        <v>2216</v>
      </c>
      <c r="B276" s="112" t="s">
        <v>377</v>
      </c>
      <c r="C276" s="81" t="s">
        <v>345</v>
      </c>
      <c r="D276" s="81" t="s">
        <v>362</v>
      </c>
      <c r="E276" s="24" t="s">
        <v>1102</v>
      </c>
      <c r="F276" s="24" t="s">
        <v>1102</v>
      </c>
    </row>
    <row r="277" spans="1:6" ht="19.149999999999999" customHeight="1" x14ac:dyDescent="0.4">
      <c r="A277" s="81">
        <v>2217</v>
      </c>
      <c r="B277" s="112" t="s">
        <v>378</v>
      </c>
      <c r="C277" s="81" t="s">
        <v>345</v>
      </c>
      <c r="D277" s="81" t="s">
        <v>362</v>
      </c>
      <c r="E277" s="24" t="s">
        <v>1104</v>
      </c>
      <c r="F277" s="24" t="s">
        <v>1103</v>
      </c>
    </row>
    <row r="278" spans="1:6" ht="19.149999999999999" customHeight="1" x14ac:dyDescent="0.4">
      <c r="A278" s="81">
        <v>2218</v>
      </c>
      <c r="B278" s="112" t="s">
        <v>379</v>
      </c>
      <c r="C278" s="81" t="s">
        <v>345</v>
      </c>
      <c r="D278" s="81" t="s">
        <v>362</v>
      </c>
      <c r="E278" s="24" t="s">
        <v>1106</v>
      </c>
      <c r="F278" s="24" t="s">
        <v>1105</v>
      </c>
    </row>
    <row r="279" spans="1:6" ht="19.149999999999999" customHeight="1" x14ac:dyDescent="0.4">
      <c r="A279" s="81">
        <v>2251</v>
      </c>
      <c r="B279" s="112" t="s">
        <v>380</v>
      </c>
      <c r="C279" s="81" t="s">
        <v>345</v>
      </c>
      <c r="D279" s="81" t="s">
        <v>362</v>
      </c>
      <c r="E279" s="24" t="s">
        <v>1107</v>
      </c>
      <c r="F279" s="24" t="s">
        <v>1107</v>
      </c>
    </row>
    <row r="280" spans="1:6" ht="19.149999999999999" customHeight="1" x14ac:dyDescent="0.4">
      <c r="A280" s="81">
        <v>2252</v>
      </c>
      <c r="B280" s="112" t="s">
        <v>381</v>
      </c>
      <c r="C280" s="81" t="s">
        <v>345</v>
      </c>
      <c r="D280" s="81" t="s">
        <v>362</v>
      </c>
      <c r="E280" s="24" t="s">
        <v>1108</v>
      </c>
      <c r="F280" s="24" t="s">
        <v>1108</v>
      </c>
    </row>
    <row r="281" spans="1:6" ht="19.149999999999999" customHeight="1" x14ac:dyDescent="0.4">
      <c r="A281" s="81">
        <v>2253</v>
      </c>
      <c r="B281" s="112" t="s">
        <v>382</v>
      </c>
      <c r="C281" s="81" t="s">
        <v>345</v>
      </c>
      <c r="D281" s="81" t="s">
        <v>362</v>
      </c>
      <c r="E281" s="24" t="s">
        <v>1109</v>
      </c>
      <c r="F281" s="24" t="s">
        <v>1109</v>
      </c>
    </row>
    <row r="282" spans="1:6" ht="19.149999999999999" customHeight="1" x14ac:dyDescent="0.4">
      <c r="A282" s="81">
        <v>2254</v>
      </c>
      <c r="B282" s="112" t="s">
        <v>383</v>
      </c>
      <c r="C282" s="81" t="s">
        <v>345</v>
      </c>
      <c r="D282" s="81" t="s">
        <v>362</v>
      </c>
      <c r="E282" s="24" t="s">
        <v>1110</v>
      </c>
      <c r="F282" s="24" t="s">
        <v>1110</v>
      </c>
    </row>
    <row r="283" spans="1:6" ht="19.149999999999999" customHeight="1" x14ac:dyDescent="0.4">
      <c r="A283" s="81">
        <v>2255</v>
      </c>
      <c r="B283" s="112" t="s">
        <v>384</v>
      </c>
      <c r="C283" s="81" t="s">
        <v>345</v>
      </c>
      <c r="D283" s="81" t="s">
        <v>362</v>
      </c>
      <c r="E283" s="24" t="s">
        <v>1111</v>
      </c>
      <c r="F283" s="24" t="s">
        <v>1111</v>
      </c>
    </row>
    <row r="284" spans="1:6" ht="19.149999999999999" customHeight="1" x14ac:dyDescent="0.4">
      <c r="A284" s="81">
        <v>2256</v>
      </c>
      <c r="B284" s="112" t="s">
        <v>385</v>
      </c>
      <c r="C284" s="81" t="s">
        <v>345</v>
      </c>
      <c r="D284" s="81" t="s">
        <v>362</v>
      </c>
      <c r="E284" s="24" t="s">
        <v>1112</v>
      </c>
      <c r="F284" s="24" t="s">
        <v>1112</v>
      </c>
    </row>
    <row r="285" spans="1:6" ht="19.149999999999999" customHeight="1" x14ac:dyDescent="0.4">
      <c r="A285" s="81">
        <v>2257</v>
      </c>
      <c r="B285" s="112" t="s">
        <v>386</v>
      </c>
      <c r="C285" s="81" t="s">
        <v>345</v>
      </c>
      <c r="D285" s="81" t="s">
        <v>362</v>
      </c>
      <c r="E285" s="24" t="s">
        <v>1113</v>
      </c>
      <c r="F285" s="24" t="s">
        <v>1113</v>
      </c>
    </row>
    <row r="286" spans="1:6" ht="19.149999999999999" customHeight="1" x14ac:dyDescent="0.4">
      <c r="A286" s="81">
        <v>2258</v>
      </c>
      <c r="B286" s="112" t="s">
        <v>387</v>
      </c>
      <c r="C286" s="81" t="s">
        <v>345</v>
      </c>
      <c r="D286" s="81" t="s">
        <v>362</v>
      </c>
      <c r="E286" s="24" t="s">
        <v>1114</v>
      </c>
      <c r="F286" s="24" t="s">
        <v>1114</v>
      </c>
    </row>
    <row r="287" spans="1:6" ht="19.149999999999999" customHeight="1" x14ac:dyDescent="0.4">
      <c r="A287" s="81">
        <v>2259</v>
      </c>
      <c r="B287" s="112" t="s">
        <v>388</v>
      </c>
      <c r="C287" s="81" t="s">
        <v>345</v>
      </c>
      <c r="D287" s="81" t="s">
        <v>362</v>
      </c>
      <c r="E287" s="24" t="s">
        <v>1116</v>
      </c>
      <c r="F287" s="24" t="s">
        <v>1115</v>
      </c>
    </row>
    <row r="288" spans="1:6" ht="19.149999999999999" customHeight="1" x14ac:dyDescent="0.4">
      <c r="A288" s="81">
        <v>2260</v>
      </c>
      <c r="B288" s="112" t="s">
        <v>389</v>
      </c>
      <c r="C288" s="81" t="s">
        <v>345</v>
      </c>
      <c r="D288" s="81" t="s">
        <v>362</v>
      </c>
      <c r="E288" s="24" t="s">
        <v>1117</v>
      </c>
      <c r="F288" s="24" t="s">
        <v>1117</v>
      </c>
    </row>
    <row r="289" spans="1:6" ht="19.149999999999999" customHeight="1" x14ac:dyDescent="0.4">
      <c r="A289" s="81">
        <v>2261</v>
      </c>
      <c r="B289" s="112" t="s">
        <v>390</v>
      </c>
      <c r="C289" s="81" t="s">
        <v>345</v>
      </c>
      <c r="D289" s="81" t="s">
        <v>362</v>
      </c>
      <c r="E289" s="24" t="s">
        <v>1119</v>
      </c>
      <c r="F289" s="24" t="s">
        <v>1118</v>
      </c>
    </row>
    <row r="290" spans="1:6" ht="19.149999999999999" customHeight="1" x14ac:dyDescent="0.4">
      <c r="A290" s="81">
        <v>2262</v>
      </c>
      <c r="B290" s="112" t="s">
        <v>391</v>
      </c>
      <c r="C290" s="81" t="s">
        <v>345</v>
      </c>
      <c r="D290" s="81" t="s">
        <v>362</v>
      </c>
      <c r="E290" s="24" t="s">
        <v>1121</v>
      </c>
      <c r="F290" s="24" t="s">
        <v>1120</v>
      </c>
    </row>
    <row r="291" spans="1:6" ht="19.149999999999999" customHeight="1" x14ac:dyDescent="0.4">
      <c r="A291" s="81">
        <v>2263</v>
      </c>
      <c r="B291" s="112" t="s">
        <v>392</v>
      </c>
      <c r="C291" s="81" t="s">
        <v>345</v>
      </c>
      <c r="D291" s="81" t="s">
        <v>362</v>
      </c>
      <c r="E291" s="24" t="s">
        <v>1122</v>
      </c>
      <c r="F291" s="24" t="s">
        <v>1122</v>
      </c>
    </row>
    <row r="292" spans="1:6" ht="19.149999999999999" customHeight="1" x14ac:dyDescent="0.4">
      <c r="A292" s="81">
        <v>2264</v>
      </c>
      <c r="B292" s="112" t="s">
        <v>393</v>
      </c>
      <c r="C292" s="81" t="s">
        <v>345</v>
      </c>
      <c r="D292" s="81" t="s">
        <v>362</v>
      </c>
      <c r="E292" s="24" t="s">
        <v>1123</v>
      </c>
      <c r="F292" s="24" t="s">
        <v>1123</v>
      </c>
    </row>
    <row r="293" spans="1:6" ht="19.149999999999999" customHeight="1" x14ac:dyDescent="0.4">
      <c r="A293" s="81">
        <v>2265</v>
      </c>
      <c r="B293" s="112" t="s">
        <v>394</v>
      </c>
      <c r="C293" s="81" t="s">
        <v>345</v>
      </c>
      <c r="D293" s="81" t="s">
        <v>362</v>
      </c>
      <c r="E293" s="24" t="s">
        <v>1125</v>
      </c>
      <c r="F293" s="24" t="s">
        <v>1124</v>
      </c>
    </row>
    <row r="294" spans="1:6" ht="19.149999999999999" customHeight="1" x14ac:dyDescent="0.4">
      <c r="A294" s="81">
        <v>2266</v>
      </c>
      <c r="B294" s="112" t="s">
        <v>395</v>
      </c>
      <c r="C294" s="81" t="s">
        <v>345</v>
      </c>
      <c r="D294" s="81" t="s">
        <v>362</v>
      </c>
      <c r="E294" s="24" t="s">
        <v>1126</v>
      </c>
      <c r="F294" s="24" t="s">
        <v>1126</v>
      </c>
    </row>
    <row r="295" spans="1:6" ht="19.149999999999999" customHeight="1" x14ac:dyDescent="0.4">
      <c r="A295" s="81">
        <v>2267</v>
      </c>
      <c r="B295" s="112" t="s">
        <v>396</v>
      </c>
      <c r="C295" s="81" t="s">
        <v>345</v>
      </c>
      <c r="D295" s="81" t="s">
        <v>362</v>
      </c>
      <c r="E295" s="24" t="s">
        <v>1128</v>
      </c>
      <c r="F295" s="24" t="s">
        <v>1127</v>
      </c>
    </row>
    <row r="296" spans="1:6" ht="19.149999999999999" customHeight="1" x14ac:dyDescent="0.4">
      <c r="A296" s="81">
        <v>2268</v>
      </c>
      <c r="B296" s="112" t="s">
        <v>171</v>
      </c>
      <c r="C296" s="81" t="s">
        <v>345</v>
      </c>
      <c r="D296" s="81" t="s">
        <v>362</v>
      </c>
      <c r="E296" s="24" t="s">
        <v>1130</v>
      </c>
      <c r="F296" s="24" t="s">
        <v>1129</v>
      </c>
    </row>
    <row r="297" spans="1:6" ht="19.149999999999999" customHeight="1" x14ac:dyDescent="0.4">
      <c r="A297" s="81">
        <v>2269</v>
      </c>
      <c r="B297" s="112" t="s">
        <v>397</v>
      </c>
      <c r="C297" s="81" t="s">
        <v>345</v>
      </c>
      <c r="D297" s="81" t="s">
        <v>362</v>
      </c>
      <c r="E297" s="24" t="s">
        <v>1132</v>
      </c>
      <c r="F297" s="24" t="s">
        <v>1131</v>
      </c>
    </row>
    <row r="298" spans="1:6" ht="19.149999999999999" customHeight="1" x14ac:dyDescent="0.4">
      <c r="A298" s="81">
        <v>2270</v>
      </c>
      <c r="B298" s="112" t="s">
        <v>398</v>
      </c>
      <c r="C298" s="81" t="s">
        <v>345</v>
      </c>
      <c r="D298" s="81" t="s">
        <v>362</v>
      </c>
      <c r="E298" s="24" t="s">
        <v>1134</v>
      </c>
      <c r="F298" s="24" t="s">
        <v>1133</v>
      </c>
    </row>
    <row r="299" spans="1:6" ht="19.149999999999999" customHeight="1" x14ac:dyDescent="0.4">
      <c r="A299" s="81">
        <v>2271</v>
      </c>
      <c r="B299" s="112" t="s">
        <v>173</v>
      </c>
      <c r="C299" s="81" t="s">
        <v>345</v>
      </c>
      <c r="D299" s="81" t="s">
        <v>362</v>
      </c>
      <c r="E299" s="24" t="s">
        <v>1136</v>
      </c>
      <c r="F299" s="24" t="s">
        <v>1135</v>
      </c>
    </row>
    <row r="300" spans="1:6" ht="19.149999999999999" customHeight="1" x14ac:dyDescent="0.4">
      <c r="A300" s="81">
        <v>2272</v>
      </c>
      <c r="B300" s="112" t="s">
        <v>399</v>
      </c>
      <c r="C300" s="81" t="s">
        <v>345</v>
      </c>
      <c r="D300" s="81" t="s">
        <v>362</v>
      </c>
      <c r="E300" s="24" t="s">
        <v>1138</v>
      </c>
      <c r="F300" s="24" t="s">
        <v>1137</v>
      </c>
    </row>
    <row r="301" spans="1:6" ht="19.149999999999999" customHeight="1" x14ac:dyDescent="0.4">
      <c r="A301" s="81">
        <v>2273</v>
      </c>
      <c r="B301" s="112" t="s">
        <v>400</v>
      </c>
      <c r="C301" s="81" t="s">
        <v>345</v>
      </c>
      <c r="D301" s="81" t="s">
        <v>362</v>
      </c>
      <c r="E301" s="24" t="s">
        <v>1140</v>
      </c>
      <c r="F301" s="24" t="s">
        <v>1139</v>
      </c>
    </row>
    <row r="302" spans="1:6" ht="19.149999999999999" customHeight="1" x14ac:dyDescent="0.4">
      <c r="A302" s="81">
        <v>2274</v>
      </c>
      <c r="B302" s="112" t="s">
        <v>401</v>
      </c>
      <c r="C302" s="81" t="s">
        <v>345</v>
      </c>
      <c r="D302" s="81" t="s">
        <v>362</v>
      </c>
      <c r="E302" s="24" t="s">
        <v>1142</v>
      </c>
      <c r="F302" s="24" t="s">
        <v>1141</v>
      </c>
    </row>
    <row r="303" spans="1:6" ht="19.149999999999999" customHeight="1" x14ac:dyDescent="0.4">
      <c r="A303" s="81">
        <v>2275</v>
      </c>
      <c r="B303" s="112" t="s">
        <v>180</v>
      </c>
      <c r="C303" s="81" t="s">
        <v>345</v>
      </c>
      <c r="D303" s="81" t="s">
        <v>362</v>
      </c>
      <c r="E303" s="24" t="s">
        <v>1144</v>
      </c>
      <c r="F303" s="24" t="s">
        <v>1143</v>
      </c>
    </row>
    <row r="304" spans="1:6" ht="19.149999999999999" customHeight="1" x14ac:dyDescent="0.4">
      <c r="A304" s="81">
        <v>2276</v>
      </c>
      <c r="B304" s="112" t="s">
        <v>402</v>
      </c>
      <c r="C304" s="81" t="s">
        <v>345</v>
      </c>
      <c r="D304" s="81" t="s">
        <v>362</v>
      </c>
      <c r="E304" s="24" t="s">
        <v>1077</v>
      </c>
      <c r="F304" s="24" t="s">
        <v>1076</v>
      </c>
    </row>
    <row r="305" spans="1:6" ht="19.149999999999999" customHeight="1" x14ac:dyDescent="0.4">
      <c r="A305" s="81">
        <v>2277</v>
      </c>
      <c r="B305" s="112" t="s">
        <v>186</v>
      </c>
      <c r="C305" s="81" t="s">
        <v>345</v>
      </c>
      <c r="D305" s="81" t="s">
        <v>362</v>
      </c>
      <c r="E305" s="24" t="s">
        <v>1145</v>
      </c>
      <c r="F305" s="24" t="s">
        <v>1145</v>
      </c>
    </row>
    <row r="306" spans="1:6" ht="19.149999999999999" customHeight="1" x14ac:dyDescent="0.4">
      <c r="A306" s="81">
        <v>2278</v>
      </c>
      <c r="B306" s="112" t="s">
        <v>403</v>
      </c>
      <c r="C306" s="81" t="s">
        <v>345</v>
      </c>
      <c r="D306" s="81" t="s">
        <v>362</v>
      </c>
      <c r="E306" s="24" t="s">
        <v>1147</v>
      </c>
      <c r="F306" s="24" t="s">
        <v>1146</v>
      </c>
    </row>
    <row r="307" spans="1:6" ht="19.149999999999999" customHeight="1" x14ac:dyDescent="0.4">
      <c r="A307" s="81">
        <v>2279</v>
      </c>
      <c r="B307" s="112" t="s">
        <v>404</v>
      </c>
      <c r="C307" s="81" t="s">
        <v>345</v>
      </c>
      <c r="D307" s="81" t="s">
        <v>362</v>
      </c>
      <c r="E307" s="24" t="s">
        <v>1148</v>
      </c>
      <c r="F307" s="24" t="s">
        <v>1086</v>
      </c>
    </row>
    <row r="308" spans="1:6" ht="19.149999999999999" customHeight="1" x14ac:dyDescent="0.4">
      <c r="A308" s="81">
        <v>2280</v>
      </c>
      <c r="B308" s="112" t="s">
        <v>405</v>
      </c>
      <c r="C308" s="81" t="s">
        <v>345</v>
      </c>
      <c r="D308" s="81" t="s">
        <v>362</v>
      </c>
      <c r="E308" s="24" t="s">
        <v>1150</v>
      </c>
      <c r="F308" s="24" t="s">
        <v>1149</v>
      </c>
    </row>
    <row r="309" spans="1:6" ht="19.149999999999999" customHeight="1" x14ac:dyDescent="0.4">
      <c r="A309" s="81">
        <v>2281</v>
      </c>
      <c r="B309" s="112" t="s">
        <v>406</v>
      </c>
      <c r="C309" s="81" t="s">
        <v>345</v>
      </c>
      <c r="D309" s="81" t="s">
        <v>362</v>
      </c>
      <c r="E309" s="24" t="s">
        <v>1152</v>
      </c>
      <c r="F309" s="24" t="s">
        <v>1151</v>
      </c>
    </row>
    <row r="310" spans="1:6" ht="19.149999999999999" customHeight="1" x14ac:dyDescent="0.4">
      <c r="A310" s="81">
        <v>2282</v>
      </c>
      <c r="B310" s="112" t="s">
        <v>204</v>
      </c>
      <c r="C310" s="81" t="s">
        <v>345</v>
      </c>
      <c r="D310" s="81" t="s">
        <v>362</v>
      </c>
      <c r="E310" s="24" t="s">
        <v>1153</v>
      </c>
      <c r="F310" s="24" t="s">
        <v>1153</v>
      </c>
    </row>
    <row r="311" spans="1:6" ht="19.149999999999999" customHeight="1" x14ac:dyDescent="0.4">
      <c r="A311" s="81">
        <v>2283</v>
      </c>
      <c r="B311" s="112" t="s">
        <v>407</v>
      </c>
      <c r="C311" s="81" t="s">
        <v>345</v>
      </c>
      <c r="D311" s="81" t="s">
        <v>362</v>
      </c>
      <c r="E311" s="24" t="s">
        <v>1155</v>
      </c>
      <c r="F311" s="24" t="s">
        <v>1154</v>
      </c>
    </row>
    <row r="312" spans="1:6" ht="19.149999999999999" customHeight="1" x14ac:dyDescent="0.4">
      <c r="A312" s="81">
        <v>2301</v>
      </c>
      <c r="B312" s="112" t="s">
        <v>408</v>
      </c>
      <c r="C312" s="81" t="s">
        <v>345</v>
      </c>
      <c r="D312" s="81" t="s">
        <v>409</v>
      </c>
      <c r="E312" s="24" t="s">
        <v>1157</v>
      </c>
      <c r="F312" s="24" t="s">
        <v>1156</v>
      </c>
    </row>
    <row r="313" spans="1:6" ht="19.149999999999999" customHeight="1" x14ac:dyDescent="0.4">
      <c r="A313" s="81">
        <v>2302</v>
      </c>
      <c r="B313" s="112" t="s">
        <v>410</v>
      </c>
      <c r="C313" s="81" t="s">
        <v>345</v>
      </c>
      <c r="D313" s="81" t="s">
        <v>409</v>
      </c>
      <c r="E313" s="24" t="s">
        <v>1159</v>
      </c>
      <c r="F313" s="24" t="s">
        <v>1158</v>
      </c>
    </row>
    <row r="314" spans="1:6" ht="19.149999999999999" customHeight="1" x14ac:dyDescent="0.4">
      <c r="A314" s="81">
        <v>2303</v>
      </c>
      <c r="B314" s="112" t="s">
        <v>411</v>
      </c>
      <c r="C314" s="81" t="s">
        <v>345</v>
      </c>
      <c r="D314" s="81" t="s">
        <v>409</v>
      </c>
      <c r="E314" s="24" t="s">
        <v>1161</v>
      </c>
      <c r="F314" s="24" t="s">
        <v>1160</v>
      </c>
    </row>
    <row r="315" spans="1:6" ht="19.149999999999999" customHeight="1" x14ac:dyDescent="0.4">
      <c r="A315" s="81">
        <v>2304</v>
      </c>
      <c r="B315" s="112" t="s">
        <v>412</v>
      </c>
      <c r="C315" s="81" t="s">
        <v>345</v>
      </c>
      <c r="D315" s="81" t="s">
        <v>409</v>
      </c>
      <c r="E315" s="24" t="s">
        <v>1163</v>
      </c>
      <c r="F315" s="24" t="s">
        <v>1162</v>
      </c>
    </row>
    <row r="316" spans="1:6" ht="19.149999999999999" customHeight="1" x14ac:dyDescent="0.4">
      <c r="A316" s="81">
        <v>2305</v>
      </c>
      <c r="B316" s="112" t="s">
        <v>413</v>
      </c>
      <c r="C316" s="81" t="s">
        <v>345</v>
      </c>
      <c r="D316" s="81" t="s">
        <v>409</v>
      </c>
      <c r="E316" s="24" t="s">
        <v>1165</v>
      </c>
      <c r="F316" s="24" t="s">
        <v>1164</v>
      </c>
    </row>
    <row r="317" spans="1:6" ht="19.149999999999999" customHeight="1" x14ac:dyDescent="0.4">
      <c r="A317" s="81">
        <v>2306</v>
      </c>
      <c r="B317" s="112" t="s">
        <v>414</v>
      </c>
      <c r="C317" s="81" t="s">
        <v>345</v>
      </c>
      <c r="D317" s="81" t="s">
        <v>409</v>
      </c>
      <c r="E317" s="24" t="s">
        <v>1167</v>
      </c>
      <c r="F317" s="24" t="s">
        <v>1166</v>
      </c>
    </row>
    <row r="318" spans="1:6" ht="19.149999999999999" customHeight="1" x14ac:dyDescent="0.4">
      <c r="A318" s="81">
        <v>2307</v>
      </c>
      <c r="B318" s="112" t="s">
        <v>415</v>
      </c>
      <c r="C318" s="81" t="s">
        <v>345</v>
      </c>
      <c r="D318" s="81" t="s">
        <v>409</v>
      </c>
      <c r="E318" s="24" t="s">
        <v>1169</v>
      </c>
      <c r="F318" s="24" t="s">
        <v>1168</v>
      </c>
    </row>
    <row r="319" spans="1:6" ht="19.149999999999999" customHeight="1" x14ac:dyDescent="0.4">
      <c r="A319" s="81">
        <v>2308</v>
      </c>
      <c r="B319" s="112" t="s">
        <v>416</v>
      </c>
      <c r="C319" s="81" t="s">
        <v>345</v>
      </c>
      <c r="D319" s="81" t="s">
        <v>409</v>
      </c>
      <c r="E319" s="24" t="s">
        <v>1171</v>
      </c>
      <c r="F319" s="24" t="s">
        <v>1170</v>
      </c>
    </row>
    <row r="320" spans="1:6" ht="19.149999999999999" customHeight="1" x14ac:dyDescent="0.4">
      <c r="A320" s="81">
        <v>2309</v>
      </c>
      <c r="B320" s="112" t="s">
        <v>417</v>
      </c>
      <c r="C320" s="81" t="s">
        <v>345</v>
      </c>
      <c r="D320" s="81" t="s">
        <v>409</v>
      </c>
      <c r="E320" s="24" t="s">
        <v>1173</v>
      </c>
      <c r="F320" s="24" t="s">
        <v>1172</v>
      </c>
    </row>
    <row r="321" spans="1:6" ht="19.149999999999999" customHeight="1" x14ac:dyDescent="0.4">
      <c r="A321" s="81">
        <v>2310</v>
      </c>
      <c r="B321" s="112" t="s">
        <v>418</v>
      </c>
      <c r="C321" s="81" t="s">
        <v>345</v>
      </c>
      <c r="D321" s="81" t="s">
        <v>409</v>
      </c>
      <c r="E321" s="24" t="s">
        <v>1175</v>
      </c>
      <c r="F321" s="24" t="s">
        <v>1174</v>
      </c>
    </row>
    <row r="322" spans="1:6" ht="19.149999999999999" customHeight="1" x14ac:dyDescent="0.4">
      <c r="A322" s="81">
        <v>2311</v>
      </c>
      <c r="B322" s="112" t="s">
        <v>419</v>
      </c>
      <c r="C322" s="81" t="s">
        <v>345</v>
      </c>
      <c r="D322" s="81" t="s">
        <v>409</v>
      </c>
      <c r="E322" s="24" t="s">
        <v>1177</v>
      </c>
      <c r="F322" s="24" t="s">
        <v>1176</v>
      </c>
    </row>
    <row r="323" spans="1:6" ht="19.149999999999999" customHeight="1" x14ac:dyDescent="0.4">
      <c r="A323" s="81">
        <v>2312</v>
      </c>
      <c r="B323" s="112" t="s">
        <v>420</v>
      </c>
      <c r="C323" s="81" t="s">
        <v>345</v>
      </c>
      <c r="D323" s="81" t="s">
        <v>409</v>
      </c>
      <c r="E323" s="24" t="s">
        <v>1179</v>
      </c>
      <c r="F323" s="24" t="s">
        <v>1178</v>
      </c>
    </row>
    <row r="324" spans="1:6" ht="19.149999999999999" customHeight="1" x14ac:dyDescent="0.4">
      <c r="A324" s="81">
        <v>2313</v>
      </c>
      <c r="B324" s="112" t="s">
        <v>421</v>
      </c>
      <c r="C324" s="81" t="s">
        <v>345</v>
      </c>
      <c r="D324" s="81" t="s">
        <v>409</v>
      </c>
      <c r="E324" s="24" t="s">
        <v>1181</v>
      </c>
      <c r="F324" s="24" t="s">
        <v>1180</v>
      </c>
    </row>
    <row r="325" spans="1:6" ht="19.149999999999999" customHeight="1" x14ac:dyDescent="0.4">
      <c r="A325" s="81">
        <v>2314</v>
      </c>
      <c r="B325" s="112" t="s">
        <v>422</v>
      </c>
      <c r="C325" s="81" t="s">
        <v>345</v>
      </c>
      <c r="D325" s="81" t="s">
        <v>409</v>
      </c>
      <c r="E325" s="24" t="s">
        <v>1183</v>
      </c>
      <c r="F325" s="24" t="s">
        <v>1182</v>
      </c>
    </row>
    <row r="326" spans="1:6" ht="19.149999999999999" customHeight="1" x14ac:dyDescent="0.4">
      <c r="A326" s="81">
        <v>2315</v>
      </c>
      <c r="B326" s="112" t="s">
        <v>423</v>
      </c>
      <c r="C326" s="81" t="s">
        <v>345</v>
      </c>
      <c r="D326" s="81" t="s">
        <v>409</v>
      </c>
      <c r="E326" s="24" t="s">
        <v>1185</v>
      </c>
      <c r="F326" s="24" t="s">
        <v>1184</v>
      </c>
    </row>
    <row r="327" spans="1:6" ht="19.149999999999999" customHeight="1" x14ac:dyDescent="0.4">
      <c r="A327" s="81">
        <v>2316</v>
      </c>
      <c r="B327" s="112" t="s">
        <v>424</v>
      </c>
      <c r="C327" s="81" t="s">
        <v>345</v>
      </c>
      <c r="D327" s="81" t="s">
        <v>409</v>
      </c>
      <c r="E327" s="24" t="s">
        <v>1187</v>
      </c>
      <c r="F327" s="24" t="s">
        <v>1186</v>
      </c>
    </row>
    <row r="328" spans="1:6" ht="19.149999999999999" customHeight="1" x14ac:dyDescent="0.4">
      <c r="A328" s="81">
        <v>2351</v>
      </c>
      <c r="B328" s="112" t="s">
        <v>425</v>
      </c>
      <c r="C328" s="81" t="s">
        <v>345</v>
      </c>
      <c r="D328" s="81" t="s">
        <v>409</v>
      </c>
      <c r="E328" s="24" t="s">
        <v>1188</v>
      </c>
      <c r="F328" s="24" t="s">
        <v>1188</v>
      </c>
    </row>
    <row r="329" spans="1:6" ht="19.149999999999999" customHeight="1" x14ac:dyDescent="0.4">
      <c r="A329" s="81">
        <v>2352</v>
      </c>
      <c r="B329" s="112" t="s">
        <v>426</v>
      </c>
      <c r="C329" s="81" t="s">
        <v>345</v>
      </c>
      <c r="D329" s="81" t="s">
        <v>409</v>
      </c>
      <c r="E329" s="24" t="s">
        <v>1190</v>
      </c>
      <c r="F329" s="24" t="s">
        <v>1189</v>
      </c>
    </row>
    <row r="330" spans="1:6" ht="19.149999999999999" customHeight="1" x14ac:dyDescent="0.4">
      <c r="A330" s="81">
        <v>2353</v>
      </c>
      <c r="B330" s="112" t="s">
        <v>427</v>
      </c>
      <c r="C330" s="81" t="s">
        <v>345</v>
      </c>
      <c r="D330" s="81" t="s">
        <v>409</v>
      </c>
      <c r="E330" s="24" t="s">
        <v>1192</v>
      </c>
      <c r="F330" s="24" t="s">
        <v>1191</v>
      </c>
    </row>
    <row r="331" spans="1:6" ht="19.149999999999999" customHeight="1" x14ac:dyDescent="0.4">
      <c r="A331" s="81">
        <v>2354</v>
      </c>
      <c r="B331" s="112" t="s">
        <v>428</v>
      </c>
      <c r="C331" s="81" t="s">
        <v>345</v>
      </c>
      <c r="D331" s="81" t="s">
        <v>409</v>
      </c>
      <c r="E331" s="24" t="s">
        <v>1193</v>
      </c>
      <c r="F331" s="24" t="s">
        <v>1193</v>
      </c>
    </row>
    <row r="332" spans="1:6" ht="19.149999999999999" customHeight="1" x14ac:dyDescent="0.4">
      <c r="A332" s="81">
        <v>2355</v>
      </c>
      <c r="B332" s="112" t="s">
        <v>429</v>
      </c>
      <c r="C332" s="81" t="s">
        <v>345</v>
      </c>
      <c r="D332" s="81" t="s">
        <v>409</v>
      </c>
      <c r="E332" s="24" t="s">
        <v>1194</v>
      </c>
      <c r="F332" s="24" t="s">
        <v>1194</v>
      </c>
    </row>
    <row r="333" spans="1:6" ht="19.149999999999999" customHeight="1" x14ac:dyDescent="0.4">
      <c r="A333" s="81">
        <v>2356</v>
      </c>
      <c r="B333" s="112" t="s">
        <v>430</v>
      </c>
      <c r="C333" s="81" t="s">
        <v>345</v>
      </c>
      <c r="D333" s="81" t="s">
        <v>409</v>
      </c>
      <c r="E333" s="24" t="s">
        <v>1195</v>
      </c>
      <c r="F333" s="24" t="s">
        <v>1195</v>
      </c>
    </row>
    <row r="334" spans="1:6" ht="19.149999999999999" customHeight="1" x14ac:dyDescent="0.4">
      <c r="A334" s="81">
        <v>2358</v>
      </c>
      <c r="B334" s="112" t="s">
        <v>431</v>
      </c>
      <c r="C334" s="81" t="s">
        <v>345</v>
      </c>
      <c r="D334" s="81" t="s">
        <v>409</v>
      </c>
      <c r="E334" s="24" t="s">
        <v>1196</v>
      </c>
      <c r="F334" s="24" t="s">
        <v>1196</v>
      </c>
    </row>
    <row r="335" spans="1:6" ht="19.149999999999999" customHeight="1" x14ac:dyDescent="0.4">
      <c r="A335" s="81">
        <v>2359</v>
      </c>
      <c r="B335" s="112" t="s">
        <v>432</v>
      </c>
      <c r="C335" s="81" t="s">
        <v>345</v>
      </c>
      <c r="D335" s="81" t="s">
        <v>409</v>
      </c>
      <c r="E335" s="24" t="s">
        <v>1198</v>
      </c>
      <c r="F335" s="24" t="s">
        <v>1197</v>
      </c>
    </row>
    <row r="336" spans="1:6" ht="19.149999999999999" customHeight="1" x14ac:dyDescent="0.4">
      <c r="A336" s="81">
        <v>2360</v>
      </c>
      <c r="B336" s="112" t="s">
        <v>433</v>
      </c>
      <c r="C336" s="81" t="s">
        <v>345</v>
      </c>
      <c r="D336" s="81" t="s">
        <v>409</v>
      </c>
      <c r="E336" s="24" t="s">
        <v>1200</v>
      </c>
      <c r="F336" s="24" t="s">
        <v>1199</v>
      </c>
    </row>
    <row r="337" spans="1:6" ht="19.149999999999999" customHeight="1" x14ac:dyDescent="0.4">
      <c r="A337" s="81">
        <v>2361</v>
      </c>
      <c r="B337" s="112" t="s">
        <v>180</v>
      </c>
      <c r="C337" s="81" t="s">
        <v>345</v>
      </c>
      <c r="D337" s="81" t="s">
        <v>409</v>
      </c>
      <c r="E337" s="24" t="s">
        <v>1202</v>
      </c>
      <c r="F337" s="24" t="s">
        <v>1201</v>
      </c>
    </row>
    <row r="338" spans="1:6" ht="19.149999999999999" customHeight="1" x14ac:dyDescent="0.4">
      <c r="A338" s="81">
        <v>2362</v>
      </c>
      <c r="B338" s="112" t="s">
        <v>434</v>
      </c>
      <c r="C338" s="81" t="s">
        <v>345</v>
      </c>
      <c r="D338" s="81" t="s">
        <v>409</v>
      </c>
      <c r="E338" s="24" t="s">
        <v>1204</v>
      </c>
      <c r="F338" s="24" t="s">
        <v>1203</v>
      </c>
    </row>
    <row r="339" spans="1:6" ht="19.149999999999999" customHeight="1" x14ac:dyDescent="0.4">
      <c r="A339" s="81">
        <v>2363</v>
      </c>
      <c r="B339" s="112" t="s">
        <v>435</v>
      </c>
      <c r="C339" s="81" t="s">
        <v>345</v>
      </c>
      <c r="D339" s="81" t="s">
        <v>409</v>
      </c>
      <c r="E339" s="24" t="s">
        <v>1206</v>
      </c>
      <c r="F339" s="24" t="s">
        <v>1205</v>
      </c>
    </row>
    <row r="340" spans="1:6" ht="19.149999999999999" customHeight="1" x14ac:dyDescent="0.4">
      <c r="A340" s="81">
        <v>2364</v>
      </c>
      <c r="B340" s="112" t="s">
        <v>436</v>
      </c>
      <c r="C340" s="81" t="s">
        <v>345</v>
      </c>
      <c r="D340" s="81" t="s">
        <v>409</v>
      </c>
      <c r="E340" s="24" t="s">
        <v>1208</v>
      </c>
      <c r="F340" s="24" t="s">
        <v>1207</v>
      </c>
    </row>
    <row r="341" spans="1:6" ht="19.149999999999999" customHeight="1" x14ac:dyDescent="0.4">
      <c r="A341" s="81">
        <v>2365</v>
      </c>
      <c r="B341" s="112" t="s">
        <v>437</v>
      </c>
      <c r="C341" s="81" t="s">
        <v>345</v>
      </c>
      <c r="D341" s="81" t="s">
        <v>409</v>
      </c>
      <c r="E341" s="24" t="s">
        <v>1210</v>
      </c>
      <c r="F341" s="24" t="s">
        <v>1209</v>
      </c>
    </row>
    <row r="342" spans="1:6" ht="19.149999999999999" customHeight="1" x14ac:dyDescent="0.4">
      <c r="A342" s="81">
        <v>2366</v>
      </c>
      <c r="B342" s="112" t="s">
        <v>438</v>
      </c>
      <c r="C342" s="81" t="s">
        <v>345</v>
      </c>
      <c r="D342" s="81" t="s">
        <v>409</v>
      </c>
      <c r="E342" s="24" t="s">
        <v>1211</v>
      </c>
      <c r="F342" s="24" t="s">
        <v>1211</v>
      </c>
    </row>
    <row r="343" spans="1:6" ht="19.149999999999999" customHeight="1" x14ac:dyDescent="0.4">
      <c r="A343" s="81">
        <v>2367</v>
      </c>
      <c r="B343" s="112" t="s">
        <v>439</v>
      </c>
      <c r="C343" s="81" t="s">
        <v>345</v>
      </c>
      <c r="D343" s="81" t="s">
        <v>409</v>
      </c>
      <c r="E343" s="24" t="s">
        <v>1208</v>
      </c>
      <c r="F343" s="24" t="s">
        <v>1207</v>
      </c>
    </row>
    <row r="344" spans="1:6" ht="19.149999999999999" customHeight="1" x14ac:dyDescent="0.4">
      <c r="A344" s="81">
        <v>2368</v>
      </c>
      <c r="B344" s="112" t="s">
        <v>440</v>
      </c>
      <c r="C344" s="81" t="s">
        <v>345</v>
      </c>
      <c r="D344" s="81" t="s">
        <v>409</v>
      </c>
      <c r="E344" s="24" t="s">
        <v>1213</v>
      </c>
      <c r="F344" s="24" t="s">
        <v>1212</v>
      </c>
    </row>
    <row r="345" spans="1:6" ht="19.149999999999999" customHeight="1" x14ac:dyDescent="0.4">
      <c r="A345" s="81">
        <v>2401</v>
      </c>
      <c r="B345" s="112" t="s">
        <v>441</v>
      </c>
      <c r="C345" s="81" t="s">
        <v>345</v>
      </c>
      <c r="D345" s="81" t="s">
        <v>442</v>
      </c>
      <c r="E345" s="24" t="s">
        <v>1215</v>
      </c>
      <c r="F345" s="24" t="s">
        <v>1214</v>
      </c>
    </row>
    <row r="346" spans="1:6" ht="19.149999999999999" customHeight="1" x14ac:dyDescent="0.4">
      <c r="A346" s="81">
        <v>2402</v>
      </c>
      <c r="B346" s="112" t="s">
        <v>443</v>
      </c>
      <c r="C346" s="81" t="s">
        <v>345</v>
      </c>
      <c r="D346" s="81" t="s">
        <v>442</v>
      </c>
      <c r="E346" s="24" t="s">
        <v>1217</v>
      </c>
      <c r="F346" s="24" t="s">
        <v>1216</v>
      </c>
    </row>
    <row r="347" spans="1:6" ht="19.149999999999999" customHeight="1" x14ac:dyDescent="0.4">
      <c r="A347" s="81">
        <v>2403</v>
      </c>
      <c r="B347" s="112" t="s">
        <v>444</v>
      </c>
      <c r="C347" s="81" t="s">
        <v>345</v>
      </c>
      <c r="D347" s="81" t="s">
        <v>442</v>
      </c>
      <c r="E347" s="24" t="s">
        <v>1219</v>
      </c>
      <c r="F347" s="24" t="s">
        <v>1218</v>
      </c>
    </row>
    <row r="348" spans="1:6" ht="19.149999999999999" customHeight="1" x14ac:dyDescent="0.4">
      <c r="A348" s="81">
        <v>2404</v>
      </c>
      <c r="B348" s="112" t="s">
        <v>445</v>
      </c>
      <c r="C348" s="81" t="s">
        <v>345</v>
      </c>
      <c r="D348" s="81" t="s">
        <v>442</v>
      </c>
      <c r="E348" s="24" t="s">
        <v>1221</v>
      </c>
      <c r="F348" s="24" t="s">
        <v>1220</v>
      </c>
    </row>
    <row r="349" spans="1:6" ht="19.149999999999999" customHeight="1" x14ac:dyDescent="0.4">
      <c r="A349" s="81">
        <v>2405</v>
      </c>
      <c r="B349" s="112" t="s">
        <v>446</v>
      </c>
      <c r="C349" s="81" t="s">
        <v>345</v>
      </c>
      <c r="D349" s="81" t="s">
        <v>442</v>
      </c>
      <c r="E349" s="24" t="s">
        <v>1223</v>
      </c>
      <c r="F349" s="24" t="s">
        <v>1222</v>
      </c>
    </row>
    <row r="350" spans="1:6" ht="19.149999999999999" customHeight="1" x14ac:dyDescent="0.4">
      <c r="A350" s="81">
        <v>2406</v>
      </c>
      <c r="B350" s="112" t="s">
        <v>447</v>
      </c>
      <c r="C350" s="81" t="s">
        <v>345</v>
      </c>
      <c r="D350" s="81" t="s">
        <v>442</v>
      </c>
      <c r="E350" s="24" t="s">
        <v>1225</v>
      </c>
      <c r="F350" s="24" t="s">
        <v>1224</v>
      </c>
    </row>
    <row r="351" spans="1:6" ht="19.149999999999999" customHeight="1" x14ac:dyDescent="0.4">
      <c r="A351" s="81">
        <v>2407</v>
      </c>
      <c r="B351" s="112" t="s">
        <v>448</v>
      </c>
      <c r="C351" s="81" t="s">
        <v>345</v>
      </c>
      <c r="D351" s="81" t="s">
        <v>442</v>
      </c>
      <c r="E351" s="24" t="s">
        <v>1227</v>
      </c>
      <c r="F351" s="24" t="s">
        <v>1226</v>
      </c>
    </row>
    <row r="352" spans="1:6" ht="19.149999999999999" customHeight="1" x14ac:dyDescent="0.4">
      <c r="A352" s="81">
        <v>2451</v>
      </c>
      <c r="B352" s="112" t="s">
        <v>449</v>
      </c>
      <c r="C352" s="81" t="s">
        <v>345</v>
      </c>
      <c r="D352" s="81" t="s">
        <v>442</v>
      </c>
      <c r="E352" s="24" t="s">
        <v>1229</v>
      </c>
      <c r="F352" s="24" t="s">
        <v>1228</v>
      </c>
    </row>
    <row r="353" spans="1:6" ht="19.149999999999999" customHeight="1" x14ac:dyDescent="0.4">
      <c r="A353" s="81">
        <v>2452</v>
      </c>
      <c r="B353" s="112" t="s">
        <v>450</v>
      </c>
      <c r="C353" s="81" t="s">
        <v>345</v>
      </c>
      <c r="D353" s="81" t="s">
        <v>442</v>
      </c>
      <c r="E353" s="24" t="s">
        <v>1231</v>
      </c>
      <c r="F353" s="24" t="s">
        <v>1230</v>
      </c>
    </row>
    <row r="354" spans="1:6" ht="19.149999999999999" customHeight="1" x14ac:dyDescent="0.4">
      <c r="A354" s="81">
        <v>2453</v>
      </c>
      <c r="B354" s="112" t="s">
        <v>451</v>
      </c>
      <c r="C354" s="81" t="s">
        <v>345</v>
      </c>
      <c r="D354" s="81" t="s">
        <v>442</v>
      </c>
      <c r="E354" s="24" t="s">
        <v>1233</v>
      </c>
      <c r="F354" s="24" t="s">
        <v>1232</v>
      </c>
    </row>
    <row r="355" spans="1:6" ht="19.149999999999999" customHeight="1" x14ac:dyDescent="0.4">
      <c r="A355" s="81">
        <v>2454</v>
      </c>
      <c r="B355" s="112" t="s">
        <v>452</v>
      </c>
      <c r="C355" s="81" t="s">
        <v>345</v>
      </c>
      <c r="D355" s="81" t="s">
        <v>442</v>
      </c>
      <c r="E355" s="24" t="s">
        <v>1234</v>
      </c>
      <c r="F355" s="24" t="s">
        <v>1234</v>
      </c>
    </row>
    <row r="356" spans="1:6" ht="19.149999999999999" customHeight="1" x14ac:dyDescent="0.4">
      <c r="A356" s="81">
        <v>2455</v>
      </c>
      <c r="B356" s="112" t="s">
        <v>453</v>
      </c>
      <c r="C356" s="81" t="s">
        <v>345</v>
      </c>
      <c r="D356" s="81" t="s">
        <v>442</v>
      </c>
      <c r="E356" s="24" t="s">
        <v>1236</v>
      </c>
      <c r="F356" s="24" t="s">
        <v>1235</v>
      </c>
    </row>
    <row r="357" spans="1:6" ht="19.149999999999999" customHeight="1" x14ac:dyDescent="0.4">
      <c r="A357" s="81">
        <v>2456</v>
      </c>
      <c r="B357" s="112" t="s">
        <v>454</v>
      </c>
      <c r="C357" s="81" t="s">
        <v>345</v>
      </c>
      <c r="D357" s="81" t="s">
        <v>442</v>
      </c>
      <c r="E357" s="24" t="s">
        <v>1237</v>
      </c>
      <c r="F357" s="24" t="s">
        <v>1237</v>
      </c>
    </row>
    <row r="358" spans="1:6" ht="19.149999999999999" customHeight="1" x14ac:dyDescent="0.4">
      <c r="A358" s="81">
        <v>2457</v>
      </c>
      <c r="B358" s="112" t="s">
        <v>455</v>
      </c>
      <c r="C358" s="81" t="s">
        <v>345</v>
      </c>
      <c r="D358" s="81" t="s">
        <v>442</v>
      </c>
      <c r="E358" s="24" t="s">
        <v>1239</v>
      </c>
      <c r="F358" s="24" t="s">
        <v>1238</v>
      </c>
    </row>
    <row r="359" spans="1:6" ht="19.149999999999999" customHeight="1" x14ac:dyDescent="0.4">
      <c r="A359" s="81">
        <v>2458</v>
      </c>
      <c r="B359" s="112" t="s">
        <v>456</v>
      </c>
      <c r="C359" s="81" t="s">
        <v>345</v>
      </c>
      <c r="D359" s="81" t="s">
        <v>442</v>
      </c>
      <c r="E359" s="24" t="s">
        <v>1581</v>
      </c>
      <c r="F359" s="24" t="s">
        <v>1582</v>
      </c>
    </row>
    <row r="360" spans="1:6" ht="19.149999999999999" customHeight="1" x14ac:dyDescent="0.4">
      <c r="A360" s="81">
        <v>2501</v>
      </c>
      <c r="B360" s="112" t="s">
        <v>457</v>
      </c>
      <c r="C360" s="81" t="s">
        <v>458</v>
      </c>
      <c r="D360" s="81" t="s">
        <v>459</v>
      </c>
      <c r="E360" s="24" t="s">
        <v>1241</v>
      </c>
      <c r="F360" s="24" t="s">
        <v>1240</v>
      </c>
    </row>
    <row r="361" spans="1:6" ht="19.149999999999999" customHeight="1" x14ac:dyDescent="0.4">
      <c r="A361" s="81">
        <v>2502</v>
      </c>
      <c r="B361" s="112" t="s">
        <v>460</v>
      </c>
      <c r="C361" s="81" t="s">
        <v>458</v>
      </c>
      <c r="D361" s="81" t="s">
        <v>459</v>
      </c>
      <c r="E361" s="24" t="s">
        <v>1243</v>
      </c>
      <c r="F361" s="24" t="s">
        <v>1242</v>
      </c>
    </row>
    <row r="362" spans="1:6" ht="19.149999999999999" customHeight="1" x14ac:dyDescent="0.4">
      <c r="A362" s="81">
        <v>2503</v>
      </c>
      <c r="B362" s="112" t="s">
        <v>461</v>
      </c>
      <c r="C362" s="81" t="s">
        <v>458</v>
      </c>
      <c r="D362" s="81" t="s">
        <v>459</v>
      </c>
      <c r="E362" s="24" t="s">
        <v>1245</v>
      </c>
      <c r="F362" s="24" t="s">
        <v>1244</v>
      </c>
    </row>
    <row r="363" spans="1:6" ht="19.149999999999999" customHeight="1" x14ac:dyDescent="0.4">
      <c r="A363" s="81">
        <v>2551</v>
      </c>
      <c r="B363" s="112" t="s">
        <v>462</v>
      </c>
      <c r="C363" s="81" t="s">
        <v>458</v>
      </c>
      <c r="D363" s="81" t="s">
        <v>459</v>
      </c>
      <c r="E363" s="24" t="s">
        <v>1246</v>
      </c>
      <c r="F363" s="24" t="s">
        <v>1246</v>
      </c>
    </row>
    <row r="364" spans="1:6" ht="19.149999999999999" customHeight="1" x14ac:dyDescent="0.4">
      <c r="A364" s="81">
        <v>2552</v>
      </c>
      <c r="B364" s="112" t="s">
        <v>463</v>
      </c>
      <c r="C364" s="81" t="s">
        <v>458</v>
      </c>
      <c r="D364" s="81" t="s">
        <v>459</v>
      </c>
      <c r="E364" s="24" t="s">
        <v>1248</v>
      </c>
      <c r="F364" s="24" t="s">
        <v>1247</v>
      </c>
    </row>
    <row r="365" spans="1:6" ht="19.149999999999999" customHeight="1" x14ac:dyDescent="0.4">
      <c r="A365" s="81">
        <v>2553</v>
      </c>
      <c r="B365" s="112" t="s">
        <v>464</v>
      </c>
      <c r="C365" s="81" t="s">
        <v>458</v>
      </c>
      <c r="D365" s="81" t="s">
        <v>459</v>
      </c>
      <c r="E365" s="24" t="s">
        <v>1249</v>
      </c>
      <c r="F365" s="24" t="s">
        <v>1249</v>
      </c>
    </row>
    <row r="366" spans="1:6" ht="19.149999999999999" customHeight="1" x14ac:dyDescent="0.4">
      <c r="A366" s="81">
        <v>2554</v>
      </c>
      <c r="B366" s="112" t="s">
        <v>465</v>
      </c>
      <c r="C366" s="81" t="s">
        <v>458</v>
      </c>
      <c r="D366" s="81" t="s">
        <v>459</v>
      </c>
      <c r="E366" s="24" t="s">
        <v>1250</v>
      </c>
      <c r="F366" s="24" t="s">
        <v>1250</v>
      </c>
    </row>
    <row r="367" spans="1:6" ht="19.149999999999999" customHeight="1" x14ac:dyDescent="0.4">
      <c r="A367" s="81">
        <v>2555</v>
      </c>
      <c r="B367" s="112" t="s">
        <v>466</v>
      </c>
      <c r="C367" s="81" t="s">
        <v>458</v>
      </c>
      <c r="D367" s="81" t="s">
        <v>459</v>
      </c>
      <c r="E367" s="24" t="s">
        <v>1251</v>
      </c>
      <c r="F367" s="24" t="s">
        <v>1251</v>
      </c>
    </row>
    <row r="368" spans="1:6" ht="19.149999999999999" customHeight="1" x14ac:dyDescent="0.4">
      <c r="A368" s="81">
        <v>2556</v>
      </c>
      <c r="B368" s="112" t="s">
        <v>186</v>
      </c>
      <c r="C368" s="81" t="s">
        <v>458</v>
      </c>
      <c r="D368" s="81" t="s">
        <v>459</v>
      </c>
      <c r="E368" s="24" t="s">
        <v>1253</v>
      </c>
      <c r="F368" s="24" t="s">
        <v>1252</v>
      </c>
    </row>
    <row r="369" spans="1:6" ht="19.149999999999999" customHeight="1" x14ac:dyDescent="0.4">
      <c r="A369" s="81">
        <v>2557</v>
      </c>
      <c r="B369" s="112" t="s">
        <v>467</v>
      </c>
      <c r="C369" s="81" t="s">
        <v>458</v>
      </c>
      <c r="D369" s="81" t="s">
        <v>459</v>
      </c>
      <c r="E369" s="24" t="s">
        <v>1255</v>
      </c>
      <c r="F369" s="24" t="s">
        <v>1254</v>
      </c>
    </row>
    <row r="370" spans="1:6" ht="19.149999999999999" customHeight="1" x14ac:dyDescent="0.4">
      <c r="A370" s="81">
        <v>2558</v>
      </c>
      <c r="B370" s="112" t="s">
        <v>468</v>
      </c>
      <c r="C370" s="81" t="s">
        <v>458</v>
      </c>
      <c r="D370" s="81" t="s">
        <v>459</v>
      </c>
      <c r="E370" s="24" t="s">
        <v>1257</v>
      </c>
      <c r="F370" s="24" t="s">
        <v>1256</v>
      </c>
    </row>
    <row r="371" spans="1:6" ht="19.149999999999999" customHeight="1" x14ac:dyDescent="0.4">
      <c r="A371" s="81">
        <v>2601</v>
      </c>
      <c r="B371" s="112" t="s">
        <v>469</v>
      </c>
      <c r="C371" s="81" t="s">
        <v>458</v>
      </c>
      <c r="D371" s="81" t="s">
        <v>470</v>
      </c>
      <c r="E371" s="24" t="s">
        <v>1259</v>
      </c>
      <c r="F371" s="24" t="s">
        <v>1258</v>
      </c>
    </row>
    <row r="372" spans="1:6" ht="19.149999999999999" customHeight="1" x14ac:dyDescent="0.4">
      <c r="A372" s="81">
        <v>2602</v>
      </c>
      <c r="B372" s="112" t="s">
        <v>471</v>
      </c>
      <c r="C372" s="81" t="s">
        <v>458</v>
      </c>
      <c r="D372" s="81" t="s">
        <v>470</v>
      </c>
      <c r="E372" s="24" t="s">
        <v>1583</v>
      </c>
      <c r="F372" s="24"/>
    </row>
    <row r="373" spans="1:6" ht="19.149999999999999" customHeight="1" x14ac:dyDescent="0.4">
      <c r="A373" s="81">
        <v>2603</v>
      </c>
      <c r="B373" s="112" t="s">
        <v>472</v>
      </c>
      <c r="C373" s="81" t="s">
        <v>458</v>
      </c>
      <c r="D373" s="81" t="s">
        <v>470</v>
      </c>
      <c r="E373" s="24" t="s">
        <v>1261</v>
      </c>
      <c r="F373" s="24" t="s">
        <v>1260</v>
      </c>
    </row>
    <row r="374" spans="1:6" ht="19.149999999999999" customHeight="1" x14ac:dyDescent="0.4">
      <c r="A374" s="81">
        <v>2651</v>
      </c>
      <c r="B374" s="112" t="s">
        <v>473</v>
      </c>
      <c r="C374" s="81" t="s">
        <v>458</v>
      </c>
      <c r="D374" s="81" t="s">
        <v>470</v>
      </c>
      <c r="E374" s="24" t="s">
        <v>1263</v>
      </c>
      <c r="F374" s="24" t="s">
        <v>1262</v>
      </c>
    </row>
    <row r="375" spans="1:6" ht="19.149999999999999" customHeight="1" x14ac:dyDescent="0.4">
      <c r="A375" s="81">
        <v>2652</v>
      </c>
      <c r="B375" s="112" t="s">
        <v>474</v>
      </c>
      <c r="C375" s="81" t="s">
        <v>458</v>
      </c>
      <c r="D375" s="81" t="s">
        <v>470</v>
      </c>
      <c r="E375" s="24" t="s">
        <v>1265</v>
      </c>
      <c r="F375" s="24" t="s">
        <v>1264</v>
      </c>
    </row>
    <row r="376" spans="1:6" ht="19.149999999999999" customHeight="1" x14ac:dyDescent="0.4">
      <c r="A376" s="81">
        <v>2653</v>
      </c>
      <c r="B376" s="112" t="s">
        <v>475</v>
      </c>
      <c r="C376" s="81" t="s">
        <v>458</v>
      </c>
      <c r="D376" s="81" t="s">
        <v>470</v>
      </c>
      <c r="E376" s="24" t="s">
        <v>1266</v>
      </c>
      <c r="F376" s="24" t="s">
        <v>1266</v>
      </c>
    </row>
    <row r="377" spans="1:6" ht="19.149999999999999" customHeight="1" x14ac:dyDescent="0.4">
      <c r="A377" s="81">
        <v>2654</v>
      </c>
      <c r="B377" s="112" t="s">
        <v>476</v>
      </c>
      <c r="C377" s="81" t="s">
        <v>458</v>
      </c>
      <c r="D377" s="81" t="s">
        <v>470</v>
      </c>
      <c r="E377" s="24" t="s">
        <v>1268</v>
      </c>
      <c r="F377" s="24" t="s">
        <v>1267</v>
      </c>
    </row>
    <row r="378" spans="1:6" ht="19.149999999999999" customHeight="1" x14ac:dyDescent="0.4">
      <c r="A378" s="81">
        <v>2655</v>
      </c>
      <c r="B378" s="112" t="s">
        <v>477</v>
      </c>
      <c r="C378" s="81" t="s">
        <v>458</v>
      </c>
      <c r="D378" s="81" t="s">
        <v>470</v>
      </c>
      <c r="E378" s="24" t="s">
        <v>1270</v>
      </c>
      <c r="F378" s="24" t="s">
        <v>1269</v>
      </c>
    </row>
    <row r="379" spans="1:6" ht="19.149999999999999" customHeight="1" x14ac:dyDescent="0.4">
      <c r="A379" s="81">
        <v>2656</v>
      </c>
      <c r="B379" s="112" t="s">
        <v>478</v>
      </c>
      <c r="C379" s="81" t="s">
        <v>458</v>
      </c>
      <c r="D379" s="81" t="s">
        <v>470</v>
      </c>
      <c r="E379" s="24" t="s">
        <v>1272</v>
      </c>
      <c r="F379" s="24" t="s">
        <v>1271</v>
      </c>
    </row>
    <row r="380" spans="1:6" ht="19.149999999999999" customHeight="1" x14ac:dyDescent="0.4">
      <c r="A380" s="81">
        <v>2657</v>
      </c>
      <c r="B380" s="112" t="s">
        <v>479</v>
      </c>
      <c r="C380" s="81" t="s">
        <v>458</v>
      </c>
      <c r="D380" s="81" t="s">
        <v>470</v>
      </c>
      <c r="E380" s="24" t="s">
        <v>1274</v>
      </c>
      <c r="F380" s="24" t="s">
        <v>1273</v>
      </c>
    </row>
    <row r="381" spans="1:6" ht="19.149999999999999" customHeight="1" x14ac:dyDescent="0.4">
      <c r="A381" s="81">
        <v>2658</v>
      </c>
      <c r="B381" s="112" t="s">
        <v>480</v>
      </c>
      <c r="C381" s="81" t="s">
        <v>458</v>
      </c>
      <c r="D381" s="81" t="s">
        <v>470</v>
      </c>
      <c r="E381" s="24" t="s">
        <v>1276</v>
      </c>
      <c r="F381" s="24" t="s">
        <v>1275</v>
      </c>
    </row>
    <row r="382" spans="1:6" ht="19.149999999999999" customHeight="1" x14ac:dyDescent="0.4">
      <c r="A382" s="81">
        <v>2659</v>
      </c>
      <c r="B382" s="112" t="s">
        <v>481</v>
      </c>
      <c r="C382" s="81" t="s">
        <v>458</v>
      </c>
      <c r="D382" s="81" t="s">
        <v>470</v>
      </c>
      <c r="E382" s="24" t="s">
        <v>1277</v>
      </c>
      <c r="F382" s="24" t="s">
        <v>1277</v>
      </c>
    </row>
    <row r="383" spans="1:6" ht="19.149999999999999" customHeight="1" x14ac:dyDescent="0.4">
      <c r="A383" s="81">
        <v>2701</v>
      </c>
      <c r="B383" s="112" t="s">
        <v>482</v>
      </c>
      <c r="C383" s="81" t="s">
        <v>458</v>
      </c>
      <c r="D383" s="81" t="s">
        <v>483</v>
      </c>
      <c r="E383" s="24" t="s">
        <v>1279</v>
      </c>
      <c r="F383" s="24" t="s">
        <v>1278</v>
      </c>
    </row>
    <row r="384" spans="1:6" ht="19.149999999999999" customHeight="1" x14ac:dyDescent="0.4">
      <c r="A384" s="81">
        <v>2702</v>
      </c>
      <c r="B384" s="112" t="s">
        <v>484</v>
      </c>
      <c r="C384" s="81" t="s">
        <v>458</v>
      </c>
      <c r="D384" s="81" t="s">
        <v>483</v>
      </c>
      <c r="E384" s="24" t="s">
        <v>1280</v>
      </c>
      <c r="F384" s="24" t="s">
        <v>1280</v>
      </c>
    </row>
    <row r="385" spans="1:6" ht="19.149999999999999" customHeight="1" x14ac:dyDescent="0.4">
      <c r="A385" s="81">
        <v>2703</v>
      </c>
      <c r="B385" s="112" t="s">
        <v>485</v>
      </c>
      <c r="C385" s="81" t="s">
        <v>458</v>
      </c>
      <c r="D385" s="81" t="s">
        <v>483</v>
      </c>
      <c r="E385" s="24" t="s">
        <v>1282</v>
      </c>
      <c r="F385" s="24" t="s">
        <v>1281</v>
      </c>
    </row>
    <row r="386" spans="1:6" ht="19.149999999999999" customHeight="1" x14ac:dyDescent="0.4">
      <c r="A386" s="81">
        <v>2751</v>
      </c>
      <c r="B386" s="112" t="s">
        <v>486</v>
      </c>
      <c r="C386" s="81" t="s">
        <v>458</v>
      </c>
      <c r="D386" s="81" t="s">
        <v>483</v>
      </c>
      <c r="E386" s="24" t="s">
        <v>1284</v>
      </c>
      <c r="F386" s="24" t="s">
        <v>1283</v>
      </c>
    </row>
    <row r="387" spans="1:6" ht="19.149999999999999" customHeight="1" x14ac:dyDescent="0.4">
      <c r="A387" s="81">
        <v>2752</v>
      </c>
      <c r="B387" s="112" t="s">
        <v>487</v>
      </c>
      <c r="C387" s="81" t="s">
        <v>458</v>
      </c>
      <c r="D387" s="81" t="s">
        <v>483</v>
      </c>
      <c r="E387" s="24" t="s">
        <v>1286</v>
      </c>
      <c r="F387" s="24" t="s">
        <v>1285</v>
      </c>
    </row>
    <row r="388" spans="1:6" ht="19.149999999999999" customHeight="1" x14ac:dyDescent="0.4">
      <c r="A388" s="81">
        <v>2753</v>
      </c>
      <c r="B388" s="112" t="s">
        <v>488</v>
      </c>
      <c r="C388" s="81" t="s">
        <v>458</v>
      </c>
      <c r="D388" s="81" t="s">
        <v>483</v>
      </c>
      <c r="E388" s="24" t="s">
        <v>1288</v>
      </c>
      <c r="F388" s="24" t="s">
        <v>1287</v>
      </c>
    </row>
    <row r="389" spans="1:6" ht="19.149999999999999" customHeight="1" x14ac:dyDescent="0.4">
      <c r="A389" s="81">
        <v>2851</v>
      </c>
      <c r="B389" s="112" t="s">
        <v>489</v>
      </c>
      <c r="C389" s="81" t="s">
        <v>458</v>
      </c>
      <c r="D389" s="81" t="s">
        <v>490</v>
      </c>
      <c r="E389" s="24" t="s">
        <v>1289</v>
      </c>
      <c r="F389" s="24" t="s">
        <v>1289</v>
      </c>
    </row>
    <row r="390" spans="1:6" ht="19.149999999999999" customHeight="1" x14ac:dyDescent="0.4">
      <c r="A390" s="81">
        <v>2852</v>
      </c>
      <c r="B390" s="112" t="s">
        <v>491</v>
      </c>
      <c r="C390" s="81" t="s">
        <v>458</v>
      </c>
      <c r="D390" s="81" t="s">
        <v>490</v>
      </c>
      <c r="E390" s="24" t="s">
        <v>1290</v>
      </c>
      <c r="F390" s="24" t="s">
        <v>1290</v>
      </c>
    </row>
    <row r="391" spans="1:6" ht="19.149999999999999" customHeight="1" x14ac:dyDescent="0.4">
      <c r="A391" s="81">
        <v>2853</v>
      </c>
      <c r="B391" s="112" t="s">
        <v>492</v>
      </c>
      <c r="C391" s="81" t="s">
        <v>458</v>
      </c>
      <c r="D391" s="81" t="s">
        <v>490</v>
      </c>
      <c r="E391" s="24" t="s">
        <v>1291</v>
      </c>
      <c r="F391" s="24" t="s">
        <v>1291</v>
      </c>
    </row>
    <row r="392" spans="1:6" ht="19.149999999999999" customHeight="1" x14ac:dyDescent="0.4">
      <c r="A392" s="81">
        <v>2901</v>
      </c>
      <c r="B392" s="112" t="s">
        <v>493</v>
      </c>
      <c r="C392" s="81" t="s">
        <v>458</v>
      </c>
      <c r="D392" s="81" t="s">
        <v>494</v>
      </c>
      <c r="E392" s="24" t="s">
        <v>1293</v>
      </c>
      <c r="F392" s="24" t="s">
        <v>1292</v>
      </c>
    </row>
    <row r="393" spans="1:6" ht="19.149999999999999" customHeight="1" x14ac:dyDescent="0.4">
      <c r="A393" s="81">
        <v>2951</v>
      </c>
      <c r="B393" s="112" t="s">
        <v>495</v>
      </c>
      <c r="C393" s="81" t="s">
        <v>458</v>
      </c>
      <c r="D393" s="81" t="s">
        <v>494</v>
      </c>
      <c r="E393" s="24" t="s">
        <v>1295</v>
      </c>
      <c r="F393" s="24" t="s">
        <v>1294</v>
      </c>
    </row>
    <row r="394" spans="1:6" ht="19.149999999999999" customHeight="1" x14ac:dyDescent="0.4">
      <c r="A394" s="81">
        <v>2952</v>
      </c>
      <c r="B394" s="112" t="s">
        <v>496</v>
      </c>
      <c r="C394" s="81" t="s">
        <v>458</v>
      </c>
      <c r="D394" s="81" t="s">
        <v>494</v>
      </c>
      <c r="E394" s="24" t="s">
        <v>1297</v>
      </c>
      <c r="F394" s="24" t="s">
        <v>1296</v>
      </c>
    </row>
    <row r="395" spans="1:6" ht="19.149999999999999" customHeight="1" x14ac:dyDescent="0.4">
      <c r="A395" s="81">
        <v>2953</v>
      </c>
      <c r="B395" s="112" t="s">
        <v>497</v>
      </c>
      <c r="C395" s="81" t="s">
        <v>458</v>
      </c>
      <c r="D395" s="81" t="s">
        <v>494</v>
      </c>
      <c r="E395" s="24" t="s">
        <v>1299</v>
      </c>
      <c r="F395" s="24" t="s">
        <v>1298</v>
      </c>
    </row>
    <row r="396" spans="1:6" ht="19.149999999999999" customHeight="1" x14ac:dyDescent="0.4">
      <c r="A396" s="81">
        <v>2954</v>
      </c>
      <c r="B396" s="112" t="s">
        <v>204</v>
      </c>
      <c r="C396" s="81" t="s">
        <v>458</v>
      </c>
      <c r="D396" s="81" t="s">
        <v>494</v>
      </c>
      <c r="E396" s="24" t="s">
        <v>1301</v>
      </c>
      <c r="F396" s="24" t="s">
        <v>1300</v>
      </c>
    </row>
    <row r="397" spans="1:6" ht="19.149999999999999" customHeight="1" x14ac:dyDescent="0.4">
      <c r="A397" s="81">
        <v>2955</v>
      </c>
      <c r="B397" s="112" t="s">
        <v>171</v>
      </c>
      <c r="C397" s="81" t="s">
        <v>458</v>
      </c>
      <c r="D397" s="81" t="s">
        <v>494</v>
      </c>
      <c r="E397" s="24" t="s">
        <v>1303</v>
      </c>
      <c r="F397" s="24" t="s">
        <v>1302</v>
      </c>
    </row>
    <row r="398" spans="1:6" ht="19.149999999999999" customHeight="1" x14ac:dyDescent="0.4">
      <c r="A398" s="81">
        <v>2956</v>
      </c>
      <c r="B398" s="112" t="s">
        <v>498</v>
      </c>
      <c r="C398" s="81" t="s">
        <v>458</v>
      </c>
      <c r="D398" s="81" t="s">
        <v>494</v>
      </c>
      <c r="E398" s="24" t="s">
        <v>1305</v>
      </c>
      <c r="F398" s="24" t="s">
        <v>1304</v>
      </c>
    </row>
    <row r="399" spans="1:6" ht="19.149999999999999" customHeight="1" x14ac:dyDescent="0.4">
      <c r="A399" s="81">
        <v>2957</v>
      </c>
      <c r="B399" s="112" t="s">
        <v>499</v>
      </c>
      <c r="C399" s="81" t="s">
        <v>458</v>
      </c>
      <c r="D399" s="81" t="s">
        <v>494</v>
      </c>
      <c r="E399" s="24" t="s">
        <v>1307</v>
      </c>
      <c r="F399" s="24" t="s">
        <v>1306</v>
      </c>
    </row>
    <row r="400" spans="1:6" ht="19.149999999999999" customHeight="1" x14ac:dyDescent="0.4">
      <c r="A400" s="81">
        <v>3001</v>
      </c>
      <c r="B400" s="112" t="s">
        <v>500</v>
      </c>
      <c r="C400" s="81" t="s">
        <v>458</v>
      </c>
      <c r="D400" s="81" t="s">
        <v>501</v>
      </c>
      <c r="E400" s="24" t="s">
        <v>1309</v>
      </c>
      <c r="F400" s="24" t="s">
        <v>1308</v>
      </c>
    </row>
    <row r="401" spans="1:6" ht="19.149999999999999" customHeight="1" x14ac:dyDescent="0.4">
      <c r="A401" s="81">
        <v>3101</v>
      </c>
      <c r="B401" s="112" t="s">
        <v>502</v>
      </c>
      <c r="C401" s="81" t="s">
        <v>458</v>
      </c>
      <c r="D401" s="81" t="s">
        <v>503</v>
      </c>
      <c r="E401" s="24" t="s">
        <v>1311</v>
      </c>
      <c r="F401" s="24" t="s">
        <v>1310</v>
      </c>
    </row>
    <row r="402" spans="1:6" ht="19.149999999999999" customHeight="1" x14ac:dyDescent="0.4">
      <c r="A402" s="81">
        <v>3102</v>
      </c>
      <c r="B402" s="112" t="s">
        <v>504</v>
      </c>
      <c r="C402" s="81" t="s">
        <v>458</v>
      </c>
      <c r="D402" s="81" t="s">
        <v>503</v>
      </c>
      <c r="E402" s="24" t="s">
        <v>1313</v>
      </c>
      <c r="F402" s="24" t="s">
        <v>1312</v>
      </c>
    </row>
    <row r="403" spans="1:6" ht="19.149999999999999" customHeight="1" x14ac:dyDescent="0.4">
      <c r="A403" s="81">
        <v>3103</v>
      </c>
      <c r="B403" s="112" t="s">
        <v>505</v>
      </c>
      <c r="C403" s="81" t="s">
        <v>458</v>
      </c>
      <c r="D403" s="81" t="s">
        <v>503</v>
      </c>
      <c r="E403" s="24" t="s">
        <v>1315</v>
      </c>
      <c r="F403" s="24" t="s">
        <v>1314</v>
      </c>
    </row>
    <row r="404" spans="1:6" ht="19.149999999999999" customHeight="1" x14ac:dyDescent="0.4">
      <c r="A404" s="81">
        <v>3104</v>
      </c>
      <c r="B404" s="112" t="s">
        <v>506</v>
      </c>
      <c r="C404" s="81" t="s">
        <v>458</v>
      </c>
      <c r="D404" s="81" t="s">
        <v>503</v>
      </c>
      <c r="E404" s="24" t="s">
        <v>1317</v>
      </c>
      <c r="F404" s="24" t="s">
        <v>1316</v>
      </c>
    </row>
    <row r="405" spans="1:6" ht="19.149999999999999" customHeight="1" x14ac:dyDescent="0.4">
      <c r="A405" s="81">
        <v>3105</v>
      </c>
      <c r="B405" s="112" t="s">
        <v>507</v>
      </c>
      <c r="C405" s="81" t="s">
        <v>458</v>
      </c>
      <c r="D405" s="81" t="s">
        <v>503</v>
      </c>
      <c r="E405" s="24" t="s">
        <v>1319</v>
      </c>
      <c r="F405" s="24" t="s">
        <v>1318</v>
      </c>
    </row>
    <row r="406" spans="1:6" ht="19.149999999999999" customHeight="1" x14ac:dyDescent="0.4">
      <c r="A406" s="81">
        <v>3106</v>
      </c>
      <c r="B406" s="112" t="s">
        <v>508</v>
      </c>
      <c r="C406" s="81" t="s">
        <v>458</v>
      </c>
      <c r="D406" s="81" t="s">
        <v>503</v>
      </c>
      <c r="E406" s="24" t="s">
        <v>1321</v>
      </c>
      <c r="F406" s="24" t="s">
        <v>1320</v>
      </c>
    </row>
    <row r="407" spans="1:6" ht="19.149999999999999" customHeight="1" x14ac:dyDescent="0.4">
      <c r="A407" s="81">
        <v>3107</v>
      </c>
      <c r="B407" s="112" t="s">
        <v>509</v>
      </c>
      <c r="C407" s="81" t="s">
        <v>458</v>
      </c>
      <c r="D407" s="81" t="s">
        <v>503</v>
      </c>
      <c r="E407" s="24" t="s">
        <v>1322</v>
      </c>
      <c r="F407" s="24" t="s">
        <v>1322</v>
      </c>
    </row>
    <row r="408" spans="1:6" ht="19.149999999999999" customHeight="1" x14ac:dyDescent="0.4">
      <c r="A408" s="81">
        <v>3151</v>
      </c>
      <c r="B408" s="112" t="s">
        <v>510</v>
      </c>
      <c r="C408" s="81" t="s">
        <v>458</v>
      </c>
      <c r="D408" s="81" t="s">
        <v>503</v>
      </c>
      <c r="E408" s="24" t="s">
        <v>1324</v>
      </c>
      <c r="F408" s="24" t="s">
        <v>1323</v>
      </c>
    </row>
    <row r="409" spans="1:6" ht="19.149999999999999" customHeight="1" x14ac:dyDescent="0.4">
      <c r="A409" s="81">
        <v>3152</v>
      </c>
      <c r="B409" s="112" t="s">
        <v>511</v>
      </c>
      <c r="C409" s="81" t="s">
        <v>458</v>
      </c>
      <c r="D409" s="81" t="s">
        <v>503</v>
      </c>
      <c r="E409" s="24" t="s">
        <v>1325</v>
      </c>
      <c r="F409" s="24" t="s">
        <v>1325</v>
      </c>
    </row>
    <row r="410" spans="1:6" ht="19.149999999999999" customHeight="1" x14ac:dyDescent="0.4">
      <c r="A410" s="81">
        <v>3153</v>
      </c>
      <c r="B410" s="112" t="s">
        <v>512</v>
      </c>
      <c r="C410" s="81" t="s">
        <v>458</v>
      </c>
      <c r="D410" s="81" t="s">
        <v>503</v>
      </c>
      <c r="E410" s="24" t="s">
        <v>1327</v>
      </c>
      <c r="F410" s="24" t="s">
        <v>1326</v>
      </c>
    </row>
    <row r="411" spans="1:6" ht="19.149999999999999" customHeight="1" x14ac:dyDescent="0.4">
      <c r="A411" s="81">
        <v>3154</v>
      </c>
      <c r="B411" s="112" t="s">
        <v>513</v>
      </c>
      <c r="C411" s="81" t="s">
        <v>458</v>
      </c>
      <c r="D411" s="81" t="s">
        <v>503</v>
      </c>
      <c r="E411" s="24" t="s">
        <v>1329</v>
      </c>
      <c r="F411" s="24" t="s">
        <v>1328</v>
      </c>
    </row>
    <row r="412" spans="1:6" ht="19.149999999999999" customHeight="1" x14ac:dyDescent="0.4">
      <c r="A412" s="81">
        <v>3155</v>
      </c>
      <c r="B412" s="112" t="s">
        <v>514</v>
      </c>
      <c r="C412" s="81" t="s">
        <v>458</v>
      </c>
      <c r="D412" s="81" t="s">
        <v>503</v>
      </c>
      <c r="E412" s="24" t="s">
        <v>1331</v>
      </c>
      <c r="F412" s="24" t="s">
        <v>1330</v>
      </c>
    </row>
    <row r="413" spans="1:6" ht="19.149999999999999" customHeight="1" x14ac:dyDescent="0.4">
      <c r="A413" s="81">
        <v>3156</v>
      </c>
      <c r="B413" s="112" t="s">
        <v>515</v>
      </c>
      <c r="C413" s="81" t="s">
        <v>458</v>
      </c>
      <c r="D413" s="81" t="s">
        <v>503</v>
      </c>
      <c r="E413" s="24" t="s">
        <v>1333</v>
      </c>
      <c r="F413" s="24" t="s">
        <v>1332</v>
      </c>
    </row>
    <row r="414" spans="1:6" ht="19.149999999999999" customHeight="1" x14ac:dyDescent="0.4">
      <c r="A414" s="81">
        <v>3157</v>
      </c>
      <c r="B414" s="112" t="s">
        <v>516</v>
      </c>
      <c r="C414" s="81" t="s">
        <v>458</v>
      </c>
      <c r="D414" s="81" t="s">
        <v>503</v>
      </c>
      <c r="E414" s="24" t="s">
        <v>1335</v>
      </c>
      <c r="F414" s="24" t="s">
        <v>1334</v>
      </c>
    </row>
    <row r="415" spans="1:6" ht="19.149999999999999" customHeight="1" x14ac:dyDescent="0.4">
      <c r="A415" s="81">
        <v>3158</v>
      </c>
      <c r="B415" s="112" t="s">
        <v>517</v>
      </c>
      <c r="C415" s="81" t="s">
        <v>458</v>
      </c>
      <c r="D415" s="81" t="s">
        <v>503</v>
      </c>
      <c r="E415" s="24" t="s">
        <v>1336</v>
      </c>
      <c r="F415" s="24" t="s">
        <v>1336</v>
      </c>
    </row>
    <row r="416" spans="1:6" ht="19.149999999999999" customHeight="1" x14ac:dyDescent="0.4">
      <c r="A416" s="81">
        <v>3159</v>
      </c>
      <c r="B416" s="112" t="s">
        <v>518</v>
      </c>
      <c r="C416" s="81" t="s">
        <v>458</v>
      </c>
      <c r="D416" s="81" t="s">
        <v>503</v>
      </c>
      <c r="E416" s="24" t="s">
        <v>1338</v>
      </c>
      <c r="F416" s="24" t="s">
        <v>1337</v>
      </c>
    </row>
    <row r="417" spans="1:6" ht="19.149999999999999" customHeight="1" x14ac:dyDescent="0.4">
      <c r="A417" s="81">
        <v>3160</v>
      </c>
      <c r="B417" s="112" t="s">
        <v>437</v>
      </c>
      <c r="C417" s="81" t="s">
        <v>458</v>
      </c>
      <c r="D417" s="81" t="s">
        <v>503</v>
      </c>
      <c r="E417" s="24" t="s">
        <v>1315</v>
      </c>
      <c r="F417" s="24" t="s">
        <v>1314</v>
      </c>
    </row>
    <row r="418" spans="1:6" ht="19.149999999999999" customHeight="1" x14ac:dyDescent="0.4">
      <c r="A418" s="81">
        <v>3161</v>
      </c>
      <c r="B418" s="112" t="s">
        <v>519</v>
      </c>
      <c r="C418" s="81" t="s">
        <v>458</v>
      </c>
      <c r="D418" s="81" t="s">
        <v>503</v>
      </c>
      <c r="E418" s="24" t="s">
        <v>1340</v>
      </c>
      <c r="F418" s="24" t="s">
        <v>1339</v>
      </c>
    </row>
    <row r="419" spans="1:6" ht="19.149999999999999" customHeight="1" x14ac:dyDescent="0.4">
      <c r="A419" s="81">
        <v>3162</v>
      </c>
      <c r="B419" s="112" t="s">
        <v>520</v>
      </c>
      <c r="C419" s="81" t="s">
        <v>458</v>
      </c>
      <c r="D419" s="81" t="s">
        <v>503</v>
      </c>
      <c r="E419" s="24" t="s">
        <v>1342</v>
      </c>
      <c r="F419" s="24" t="s">
        <v>1341</v>
      </c>
    </row>
    <row r="420" spans="1:6" ht="19.149999999999999" customHeight="1" x14ac:dyDescent="0.4">
      <c r="A420" s="81">
        <v>3201</v>
      </c>
      <c r="B420" s="112" t="s">
        <v>521</v>
      </c>
      <c r="C420" s="81" t="s">
        <v>458</v>
      </c>
      <c r="D420" s="81" t="s">
        <v>522</v>
      </c>
      <c r="E420" s="24" t="s">
        <v>1344</v>
      </c>
      <c r="F420" s="24" t="s">
        <v>1343</v>
      </c>
    </row>
    <row r="421" spans="1:6" ht="19.149999999999999" customHeight="1" x14ac:dyDescent="0.4">
      <c r="A421" s="81">
        <v>3202</v>
      </c>
      <c r="B421" s="112" t="s">
        <v>523</v>
      </c>
      <c r="C421" s="81" t="s">
        <v>458</v>
      </c>
      <c r="D421" s="81" t="s">
        <v>522</v>
      </c>
      <c r="E421" s="24" t="s">
        <v>1346</v>
      </c>
      <c r="F421" s="24" t="s">
        <v>1345</v>
      </c>
    </row>
    <row r="422" spans="1:6" ht="19.149999999999999" customHeight="1" x14ac:dyDescent="0.4">
      <c r="A422" s="81">
        <v>3251</v>
      </c>
      <c r="B422" s="112" t="s">
        <v>524</v>
      </c>
      <c r="C422" s="81" t="s">
        <v>458</v>
      </c>
      <c r="D422" s="81" t="s">
        <v>522</v>
      </c>
      <c r="E422" s="24" t="s">
        <v>1347</v>
      </c>
      <c r="F422" s="24" t="s">
        <v>1347</v>
      </c>
    </row>
    <row r="423" spans="1:6" ht="19.149999999999999" customHeight="1" x14ac:dyDescent="0.4">
      <c r="A423" s="81">
        <v>3252</v>
      </c>
      <c r="B423" s="112" t="s">
        <v>525</v>
      </c>
      <c r="C423" s="81" t="s">
        <v>458</v>
      </c>
      <c r="D423" s="81" t="s">
        <v>522</v>
      </c>
      <c r="E423" s="24" t="s">
        <v>1348</v>
      </c>
      <c r="F423" s="24" t="s">
        <v>1348</v>
      </c>
    </row>
    <row r="424" spans="1:6" ht="19.149999999999999" customHeight="1" x14ac:dyDescent="0.4">
      <c r="A424" s="81">
        <v>3253</v>
      </c>
      <c r="B424" s="112" t="s">
        <v>526</v>
      </c>
      <c r="C424" s="81" t="s">
        <v>458</v>
      </c>
      <c r="D424" s="81" t="s">
        <v>522</v>
      </c>
      <c r="E424" s="24" t="s">
        <v>1349</v>
      </c>
      <c r="F424" s="24" t="s">
        <v>1349</v>
      </c>
    </row>
    <row r="425" spans="1:6" ht="19.149999999999999" customHeight="1" x14ac:dyDescent="0.4">
      <c r="A425" s="81">
        <v>3254</v>
      </c>
      <c r="B425" s="112" t="s">
        <v>527</v>
      </c>
      <c r="C425" s="81" t="s">
        <v>458</v>
      </c>
      <c r="D425" s="81" t="s">
        <v>522</v>
      </c>
      <c r="E425" s="24" t="s">
        <v>1350</v>
      </c>
      <c r="F425" s="24" t="s">
        <v>1350</v>
      </c>
    </row>
    <row r="426" spans="1:6" ht="19.149999999999999" customHeight="1" x14ac:dyDescent="0.4">
      <c r="A426" s="81">
        <v>3255</v>
      </c>
      <c r="B426" s="112" t="s">
        <v>528</v>
      </c>
      <c r="C426" s="81" t="s">
        <v>458</v>
      </c>
      <c r="D426" s="81" t="s">
        <v>522</v>
      </c>
      <c r="E426" s="24" t="s">
        <v>1351</v>
      </c>
      <c r="F426" s="24" t="s">
        <v>1351</v>
      </c>
    </row>
    <row r="427" spans="1:6" ht="19.149999999999999" customHeight="1" x14ac:dyDescent="0.4">
      <c r="A427" s="81">
        <v>3256</v>
      </c>
      <c r="B427" s="112" t="s">
        <v>529</v>
      </c>
      <c r="C427" s="81" t="s">
        <v>458</v>
      </c>
      <c r="D427" s="81" t="s">
        <v>522</v>
      </c>
      <c r="E427" s="24" t="s">
        <v>1584</v>
      </c>
      <c r="F427" s="24"/>
    </row>
    <row r="428" spans="1:6" ht="19.149999999999999" customHeight="1" x14ac:dyDescent="0.4">
      <c r="A428" s="81">
        <v>3301</v>
      </c>
      <c r="B428" s="112" t="s">
        <v>530</v>
      </c>
      <c r="C428" s="81" t="s">
        <v>458</v>
      </c>
      <c r="D428" s="81" t="s">
        <v>531</v>
      </c>
      <c r="E428" s="24" t="s">
        <v>1353</v>
      </c>
      <c r="F428" s="24" t="s">
        <v>1352</v>
      </c>
    </row>
    <row r="429" spans="1:6" ht="19.149999999999999" customHeight="1" x14ac:dyDescent="0.4">
      <c r="A429" s="81">
        <v>3302</v>
      </c>
      <c r="B429" s="112" t="s">
        <v>532</v>
      </c>
      <c r="C429" s="81" t="s">
        <v>458</v>
      </c>
      <c r="D429" s="81" t="s">
        <v>531</v>
      </c>
      <c r="E429" s="24" t="s">
        <v>1355</v>
      </c>
      <c r="F429" s="24" t="s">
        <v>1354</v>
      </c>
    </row>
    <row r="430" spans="1:6" ht="19.149999999999999" customHeight="1" x14ac:dyDescent="0.4">
      <c r="A430" s="81">
        <v>3303</v>
      </c>
      <c r="B430" s="112" t="s">
        <v>533</v>
      </c>
      <c r="C430" s="81" t="s">
        <v>458</v>
      </c>
      <c r="D430" s="81" t="s">
        <v>531</v>
      </c>
      <c r="E430" s="24" t="s">
        <v>1357</v>
      </c>
      <c r="F430" s="24" t="s">
        <v>1356</v>
      </c>
    </row>
    <row r="431" spans="1:6" ht="19.149999999999999" customHeight="1" x14ac:dyDescent="0.4">
      <c r="A431" s="81">
        <v>3304</v>
      </c>
      <c r="B431" s="112" t="s">
        <v>534</v>
      </c>
      <c r="C431" s="81" t="s">
        <v>458</v>
      </c>
      <c r="D431" s="81" t="s">
        <v>531</v>
      </c>
      <c r="E431" s="24" t="s">
        <v>1359</v>
      </c>
      <c r="F431" s="24" t="s">
        <v>1358</v>
      </c>
    </row>
    <row r="432" spans="1:6" ht="19.149999999999999" customHeight="1" x14ac:dyDescent="0.4">
      <c r="A432" s="81">
        <v>3305</v>
      </c>
      <c r="B432" s="112" t="s">
        <v>535</v>
      </c>
      <c r="C432" s="81" t="s">
        <v>458</v>
      </c>
      <c r="D432" s="81" t="s">
        <v>531</v>
      </c>
      <c r="E432" s="24" t="s">
        <v>1361</v>
      </c>
      <c r="F432" s="24" t="s">
        <v>1360</v>
      </c>
    </row>
    <row r="433" spans="1:6" ht="19.149999999999999" customHeight="1" x14ac:dyDescent="0.4">
      <c r="A433" s="81">
        <v>3306</v>
      </c>
      <c r="B433" s="112" t="s">
        <v>536</v>
      </c>
      <c r="C433" s="81" t="s">
        <v>458</v>
      </c>
      <c r="D433" s="81" t="s">
        <v>531</v>
      </c>
      <c r="E433" s="24" t="s">
        <v>1363</v>
      </c>
      <c r="F433" s="24" t="s">
        <v>1362</v>
      </c>
    </row>
    <row r="434" spans="1:6" ht="19.149999999999999" customHeight="1" x14ac:dyDescent="0.4">
      <c r="A434" s="81">
        <v>3307</v>
      </c>
      <c r="B434" s="112" t="s">
        <v>537</v>
      </c>
      <c r="C434" s="81" t="s">
        <v>458</v>
      </c>
      <c r="D434" s="81" t="s">
        <v>531</v>
      </c>
      <c r="E434" s="24" t="s">
        <v>1365</v>
      </c>
      <c r="F434" s="24" t="s">
        <v>1364</v>
      </c>
    </row>
    <row r="435" spans="1:6" ht="19.149999999999999" customHeight="1" x14ac:dyDescent="0.4">
      <c r="A435" s="81">
        <v>3308</v>
      </c>
      <c r="B435" s="112" t="s">
        <v>538</v>
      </c>
      <c r="C435" s="81" t="s">
        <v>458</v>
      </c>
      <c r="D435" s="81" t="s">
        <v>531</v>
      </c>
      <c r="E435" s="24" t="s">
        <v>1367</v>
      </c>
      <c r="F435" s="24" t="s">
        <v>1366</v>
      </c>
    </row>
    <row r="436" spans="1:6" ht="19.149999999999999" customHeight="1" x14ac:dyDescent="0.4">
      <c r="A436" s="81">
        <v>3309</v>
      </c>
      <c r="B436" s="112" t="s">
        <v>539</v>
      </c>
      <c r="C436" s="81" t="s">
        <v>458</v>
      </c>
      <c r="D436" s="81" t="s">
        <v>531</v>
      </c>
      <c r="E436" s="24" t="s">
        <v>1369</v>
      </c>
      <c r="F436" s="24" t="s">
        <v>1368</v>
      </c>
    </row>
    <row r="437" spans="1:6" ht="19.149999999999999" customHeight="1" x14ac:dyDescent="0.4">
      <c r="A437" s="81">
        <v>3351</v>
      </c>
      <c r="B437" s="112" t="s">
        <v>540</v>
      </c>
      <c r="C437" s="81" t="s">
        <v>458</v>
      </c>
      <c r="D437" s="81" t="s">
        <v>531</v>
      </c>
      <c r="E437" s="24" t="s">
        <v>1370</v>
      </c>
      <c r="F437" s="24" t="s">
        <v>1370</v>
      </c>
    </row>
    <row r="438" spans="1:6" ht="19.149999999999999" customHeight="1" x14ac:dyDescent="0.4">
      <c r="A438" s="81">
        <v>3352</v>
      </c>
      <c r="B438" s="112" t="s">
        <v>541</v>
      </c>
      <c r="C438" s="81" t="s">
        <v>458</v>
      </c>
      <c r="D438" s="81" t="s">
        <v>531</v>
      </c>
      <c r="E438" s="24" t="s">
        <v>1372</v>
      </c>
      <c r="F438" s="24" t="s">
        <v>1371</v>
      </c>
    </row>
    <row r="439" spans="1:6" ht="19.149999999999999" customHeight="1" x14ac:dyDescent="0.4">
      <c r="A439" s="81">
        <v>3353</v>
      </c>
      <c r="B439" s="112" t="s">
        <v>173</v>
      </c>
      <c r="C439" s="81" t="s">
        <v>458</v>
      </c>
      <c r="D439" s="81" t="s">
        <v>531</v>
      </c>
      <c r="E439" s="24" t="s">
        <v>1374</v>
      </c>
      <c r="F439" s="24" t="s">
        <v>1373</v>
      </c>
    </row>
    <row r="440" spans="1:6" ht="19.149999999999999" customHeight="1" x14ac:dyDescent="0.4">
      <c r="A440" s="81">
        <v>3354</v>
      </c>
      <c r="B440" s="112" t="s">
        <v>542</v>
      </c>
      <c r="C440" s="81" t="s">
        <v>458</v>
      </c>
      <c r="D440" s="81" t="s">
        <v>531</v>
      </c>
      <c r="E440" s="24" t="s">
        <v>1376</v>
      </c>
      <c r="F440" s="24" t="s">
        <v>1375</v>
      </c>
    </row>
    <row r="441" spans="1:6" ht="19.149999999999999" customHeight="1" x14ac:dyDescent="0.4">
      <c r="A441" s="81">
        <v>3355</v>
      </c>
      <c r="B441" s="112" t="s">
        <v>543</v>
      </c>
      <c r="C441" s="81" t="s">
        <v>458</v>
      </c>
      <c r="D441" s="81" t="s">
        <v>531</v>
      </c>
      <c r="E441" s="24" t="s">
        <v>1377</v>
      </c>
      <c r="F441" s="24" t="s">
        <v>1377</v>
      </c>
    </row>
    <row r="442" spans="1:6" ht="19.149999999999999" customHeight="1" x14ac:dyDescent="0.4">
      <c r="A442" s="81">
        <v>3356</v>
      </c>
      <c r="B442" s="112" t="s">
        <v>544</v>
      </c>
      <c r="C442" s="81" t="s">
        <v>458</v>
      </c>
      <c r="D442" s="81" t="s">
        <v>531</v>
      </c>
      <c r="E442" s="24" t="s">
        <v>1379</v>
      </c>
      <c r="F442" s="24" t="s">
        <v>1378</v>
      </c>
    </row>
    <row r="443" spans="1:6" ht="19.149999999999999" customHeight="1" x14ac:dyDescent="0.4">
      <c r="A443" s="81">
        <v>3357</v>
      </c>
      <c r="B443" s="112" t="s">
        <v>545</v>
      </c>
      <c r="C443" s="81" t="s">
        <v>458</v>
      </c>
      <c r="D443" s="81" t="s">
        <v>531</v>
      </c>
      <c r="E443" s="24" t="s">
        <v>1381</v>
      </c>
      <c r="F443" s="24" t="s">
        <v>1380</v>
      </c>
    </row>
    <row r="444" spans="1:6" ht="19.149999999999999" customHeight="1" x14ac:dyDescent="0.4">
      <c r="A444" s="81">
        <v>3358</v>
      </c>
      <c r="B444" s="112" t="s">
        <v>546</v>
      </c>
      <c r="C444" s="81" t="s">
        <v>458</v>
      </c>
      <c r="D444" s="81" t="s">
        <v>531</v>
      </c>
      <c r="E444" s="24" t="s">
        <v>1382</v>
      </c>
      <c r="F444" s="24" t="s">
        <v>1382</v>
      </c>
    </row>
    <row r="445" spans="1:6" ht="19.149999999999999" customHeight="1" x14ac:dyDescent="0.4">
      <c r="A445" s="81">
        <v>3359</v>
      </c>
      <c r="B445" s="112" t="s">
        <v>260</v>
      </c>
      <c r="C445" s="81" t="s">
        <v>458</v>
      </c>
      <c r="D445" s="81" t="s">
        <v>531</v>
      </c>
      <c r="E445" s="24" t="s">
        <v>1383</v>
      </c>
      <c r="F445" s="24" t="s">
        <v>1383</v>
      </c>
    </row>
    <row r="446" spans="1:6" ht="19.149999999999999" customHeight="1" x14ac:dyDescent="0.4">
      <c r="A446" s="81">
        <v>3360</v>
      </c>
      <c r="B446" s="112" t="s">
        <v>455</v>
      </c>
      <c r="C446" s="81" t="s">
        <v>458</v>
      </c>
      <c r="D446" s="81" t="s">
        <v>531</v>
      </c>
      <c r="E446" s="24" t="s">
        <v>1385</v>
      </c>
      <c r="F446" s="24" t="s">
        <v>1384</v>
      </c>
    </row>
    <row r="447" spans="1:6" ht="19.149999999999999" customHeight="1" x14ac:dyDescent="0.4">
      <c r="A447" s="81">
        <v>3361</v>
      </c>
      <c r="B447" s="112" t="s">
        <v>547</v>
      </c>
      <c r="C447" s="81" t="s">
        <v>458</v>
      </c>
      <c r="D447" s="81" t="s">
        <v>531</v>
      </c>
      <c r="E447" s="24" t="s">
        <v>1387</v>
      </c>
      <c r="F447" s="24" t="s">
        <v>1386</v>
      </c>
    </row>
    <row r="448" spans="1:6" ht="19.149999999999999" customHeight="1" x14ac:dyDescent="0.4">
      <c r="A448" s="81">
        <v>3362</v>
      </c>
      <c r="B448" s="112" t="s">
        <v>548</v>
      </c>
      <c r="C448" s="81" t="s">
        <v>458</v>
      </c>
      <c r="D448" s="81" t="s">
        <v>531</v>
      </c>
      <c r="E448" s="24" t="s">
        <v>1367</v>
      </c>
      <c r="F448" s="24" t="s">
        <v>1366</v>
      </c>
    </row>
    <row r="449" spans="1:6" ht="19.149999999999999" customHeight="1" x14ac:dyDescent="0.4">
      <c r="A449" s="81">
        <v>3363</v>
      </c>
      <c r="B449" s="112" t="s">
        <v>549</v>
      </c>
      <c r="C449" s="81" t="s">
        <v>458</v>
      </c>
      <c r="D449" s="81" t="s">
        <v>531</v>
      </c>
      <c r="E449" s="24" t="s">
        <v>1369</v>
      </c>
      <c r="F449" s="24" t="s">
        <v>1368</v>
      </c>
    </row>
    <row r="450" spans="1:6" ht="19.149999999999999" customHeight="1" x14ac:dyDescent="0.4">
      <c r="A450" s="81">
        <v>3364</v>
      </c>
      <c r="B450" s="112" t="s">
        <v>257</v>
      </c>
      <c r="C450" s="81" t="s">
        <v>458</v>
      </c>
      <c r="D450" s="81" t="s">
        <v>531</v>
      </c>
      <c r="E450" s="24" t="s">
        <v>1389</v>
      </c>
      <c r="F450" s="24" t="s">
        <v>1388</v>
      </c>
    </row>
    <row r="451" spans="1:6" ht="19.149999999999999" customHeight="1" x14ac:dyDescent="0.4">
      <c r="A451" s="81">
        <v>3365</v>
      </c>
      <c r="B451" s="112" t="s">
        <v>550</v>
      </c>
      <c r="C451" s="81" t="s">
        <v>458</v>
      </c>
      <c r="D451" s="81" t="s">
        <v>531</v>
      </c>
      <c r="E451" s="24" t="s">
        <v>1391</v>
      </c>
      <c r="F451" s="24" t="s">
        <v>1390</v>
      </c>
    </row>
    <row r="452" spans="1:6" ht="19.149999999999999" customHeight="1" x14ac:dyDescent="0.4">
      <c r="A452" s="81">
        <v>3366</v>
      </c>
      <c r="B452" s="112" t="s">
        <v>551</v>
      </c>
      <c r="C452" s="81" t="s">
        <v>458</v>
      </c>
      <c r="D452" s="81" t="s">
        <v>531</v>
      </c>
      <c r="E452" s="24" t="s">
        <v>1393</v>
      </c>
      <c r="F452" s="24" t="s">
        <v>1392</v>
      </c>
    </row>
    <row r="453" spans="1:6" ht="19.149999999999999" customHeight="1" x14ac:dyDescent="0.4">
      <c r="A453" s="81">
        <v>3367</v>
      </c>
      <c r="B453" s="112" t="s">
        <v>552</v>
      </c>
      <c r="C453" s="81" t="s">
        <v>458</v>
      </c>
      <c r="D453" s="81" t="s">
        <v>531</v>
      </c>
      <c r="E453" s="24" t="s">
        <v>1395</v>
      </c>
      <c r="F453" s="24" t="s">
        <v>1394</v>
      </c>
    </row>
    <row r="454" spans="1:6" ht="19.149999999999999" customHeight="1" x14ac:dyDescent="0.4">
      <c r="A454" s="81">
        <v>3368</v>
      </c>
      <c r="B454" s="112" t="s">
        <v>204</v>
      </c>
      <c r="C454" s="81" t="s">
        <v>458</v>
      </c>
      <c r="D454" s="81" t="s">
        <v>531</v>
      </c>
      <c r="E454" s="24" t="s">
        <v>1397</v>
      </c>
      <c r="F454" s="24" t="s">
        <v>1396</v>
      </c>
    </row>
    <row r="455" spans="1:6" ht="19.149999999999999" customHeight="1" x14ac:dyDescent="0.4">
      <c r="A455" s="81">
        <v>3369</v>
      </c>
      <c r="B455" s="112" t="s">
        <v>553</v>
      </c>
      <c r="C455" s="81" t="s">
        <v>458</v>
      </c>
      <c r="D455" s="81" t="s">
        <v>531</v>
      </c>
      <c r="E455" s="24" t="s">
        <v>1399</v>
      </c>
      <c r="F455" s="24" t="s">
        <v>1398</v>
      </c>
    </row>
    <row r="456" spans="1:6" ht="19.149999999999999" customHeight="1" x14ac:dyDescent="0.4">
      <c r="A456" s="81">
        <v>3370</v>
      </c>
      <c r="B456" s="112" t="s">
        <v>554</v>
      </c>
      <c r="C456" s="81" t="s">
        <v>458</v>
      </c>
      <c r="D456" s="81" t="s">
        <v>531</v>
      </c>
      <c r="E456" s="24" t="s">
        <v>1400</v>
      </c>
      <c r="F456" s="24" t="s">
        <v>1400</v>
      </c>
    </row>
    <row r="457" spans="1:6" ht="19.149999999999999" customHeight="1" x14ac:dyDescent="0.4">
      <c r="A457" s="81">
        <v>3371</v>
      </c>
      <c r="B457" s="112" t="s">
        <v>555</v>
      </c>
      <c r="C457" s="81" t="s">
        <v>458</v>
      </c>
      <c r="D457" s="81" t="s">
        <v>531</v>
      </c>
      <c r="E457" s="24" t="s">
        <v>1402</v>
      </c>
      <c r="F457" s="24" t="s">
        <v>1401</v>
      </c>
    </row>
    <row r="458" spans="1:6" ht="19.149999999999999" customHeight="1" x14ac:dyDescent="0.4">
      <c r="A458" s="81">
        <v>3372</v>
      </c>
      <c r="B458" s="112" t="s">
        <v>398</v>
      </c>
      <c r="C458" s="81" t="s">
        <v>458</v>
      </c>
      <c r="D458" s="81" t="s">
        <v>531</v>
      </c>
      <c r="E458" s="24" t="s">
        <v>1404</v>
      </c>
      <c r="F458" s="24" t="s">
        <v>1403</v>
      </c>
    </row>
    <row r="459" spans="1:6" ht="19.149999999999999" customHeight="1" x14ac:dyDescent="0.4">
      <c r="A459" s="81">
        <v>3373</v>
      </c>
      <c r="B459" s="112" t="s">
        <v>556</v>
      </c>
      <c r="C459" s="81" t="s">
        <v>458</v>
      </c>
      <c r="D459" s="81" t="s">
        <v>531</v>
      </c>
      <c r="E459" s="24" t="s">
        <v>1406</v>
      </c>
      <c r="F459" s="24" t="s">
        <v>1405</v>
      </c>
    </row>
    <row r="460" spans="1:6" ht="19.149999999999999" customHeight="1" x14ac:dyDescent="0.4">
      <c r="A460" s="81">
        <v>3374</v>
      </c>
      <c r="B460" s="112" t="s">
        <v>557</v>
      </c>
      <c r="C460" s="81" t="s">
        <v>458</v>
      </c>
      <c r="D460" s="81" t="s">
        <v>531</v>
      </c>
      <c r="E460" s="24" t="s">
        <v>1408</v>
      </c>
      <c r="F460" s="24" t="s">
        <v>1407</v>
      </c>
    </row>
    <row r="461" spans="1:6" ht="19.149999999999999" customHeight="1" x14ac:dyDescent="0.4">
      <c r="A461" s="81">
        <v>3375</v>
      </c>
      <c r="B461" s="112" t="s">
        <v>558</v>
      </c>
      <c r="C461" s="81" t="s">
        <v>458</v>
      </c>
      <c r="D461" s="81" t="s">
        <v>531</v>
      </c>
      <c r="E461" s="24" t="s">
        <v>1410</v>
      </c>
      <c r="F461" s="24" t="s">
        <v>1409</v>
      </c>
    </row>
    <row r="462" spans="1:6" ht="19.149999999999999" customHeight="1" x14ac:dyDescent="0.4">
      <c r="A462" s="81">
        <v>3401</v>
      </c>
      <c r="B462" s="112" t="s">
        <v>559</v>
      </c>
      <c r="C462" s="81" t="s">
        <v>345</v>
      </c>
      <c r="D462" s="81" t="s">
        <v>560</v>
      </c>
      <c r="E462" s="24" t="s">
        <v>1412</v>
      </c>
      <c r="F462" s="24" t="s">
        <v>1411</v>
      </c>
    </row>
    <row r="463" spans="1:6" ht="19.149999999999999" customHeight="1" x14ac:dyDescent="0.4">
      <c r="A463" s="81">
        <v>3402</v>
      </c>
      <c r="B463" s="112" t="s">
        <v>561</v>
      </c>
      <c r="C463" s="81" t="s">
        <v>345</v>
      </c>
      <c r="D463" s="81" t="s">
        <v>560</v>
      </c>
      <c r="E463" s="24" t="s">
        <v>1414</v>
      </c>
      <c r="F463" s="24" t="s">
        <v>1413</v>
      </c>
    </row>
    <row r="464" spans="1:6" ht="19.149999999999999" customHeight="1" x14ac:dyDescent="0.4">
      <c r="A464" s="81">
        <v>3403</v>
      </c>
      <c r="B464" s="112" t="s">
        <v>562</v>
      </c>
      <c r="C464" s="81" t="s">
        <v>345</v>
      </c>
      <c r="D464" s="81" t="s">
        <v>560</v>
      </c>
      <c r="E464" s="24" t="s">
        <v>1416</v>
      </c>
      <c r="F464" s="24" t="s">
        <v>1415</v>
      </c>
    </row>
    <row r="465" spans="1:6" ht="19.149999999999999" customHeight="1" x14ac:dyDescent="0.4">
      <c r="A465" s="81">
        <v>3404</v>
      </c>
      <c r="B465" s="112" t="s">
        <v>563</v>
      </c>
      <c r="C465" s="81" t="s">
        <v>345</v>
      </c>
      <c r="D465" s="81" t="s">
        <v>560</v>
      </c>
      <c r="E465" s="24" t="s">
        <v>1418</v>
      </c>
      <c r="F465" s="24" t="s">
        <v>1417</v>
      </c>
    </row>
    <row r="466" spans="1:6" ht="19.149999999999999" customHeight="1" x14ac:dyDescent="0.4">
      <c r="A466" s="81">
        <v>3405</v>
      </c>
      <c r="B466" s="112" t="s">
        <v>564</v>
      </c>
      <c r="C466" s="81" t="s">
        <v>345</v>
      </c>
      <c r="D466" s="81" t="s">
        <v>560</v>
      </c>
      <c r="E466" s="24" t="s">
        <v>1420</v>
      </c>
      <c r="F466" s="24" t="s">
        <v>1419</v>
      </c>
    </row>
    <row r="467" spans="1:6" ht="19.149999999999999" customHeight="1" x14ac:dyDescent="0.4">
      <c r="A467" s="81">
        <v>3406</v>
      </c>
      <c r="B467" s="112" t="s">
        <v>565</v>
      </c>
      <c r="C467" s="81" t="s">
        <v>345</v>
      </c>
      <c r="D467" s="81" t="s">
        <v>560</v>
      </c>
      <c r="E467" s="24" t="s">
        <v>1422</v>
      </c>
      <c r="F467" s="24" t="s">
        <v>1421</v>
      </c>
    </row>
    <row r="468" spans="1:6" ht="19.149999999999999" customHeight="1" x14ac:dyDescent="0.4">
      <c r="A468" s="81">
        <v>3407</v>
      </c>
      <c r="B468" s="112" t="s">
        <v>566</v>
      </c>
      <c r="C468" s="81" t="s">
        <v>345</v>
      </c>
      <c r="D468" s="81" t="s">
        <v>560</v>
      </c>
      <c r="E468" s="24" t="s">
        <v>1424</v>
      </c>
      <c r="F468" s="24" t="s">
        <v>1423</v>
      </c>
    </row>
    <row r="469" spans="1:6" ht="19.149999999999999" customHeight="1" x14ac:dyDescent="0.4">
      <c r="A469" s="81">
        <v>3408</v>
      </c>
      <c r="B469" s="112" t="s">
        <v>567</v>
      </c>
      <c r="C469" s="81" t="s">
        <v>345</v>
      </c>
      <c r="D469" s="81" t="s">
        <v>560</v>
      </c>
      <c r="E469" s="24" t="s">
        <v>1426</v>
      </c>
      <c r="F469" s="24" t="s">
        <v>1425</v>
      </c>
    </row>
    <row r="470" spans="1:6" ht="19.149999999999999" customHeight="1" x14ac:dyDescent="0.4">
      <c r="A470" s="81">
        <v>3409</v>
      </c>
      <c r="B470" s="112" t="s">
        <v>568</v>
      </c>
      <c r="C470" s="81" t="s">
        <v>345</v>
      </c>
      <c r="D470" s="81" t="s">
        <v>560</v>
      </c>
      <c r="E470" s="24" t="s">
        <v>1428</v>
      </c>
      <c r="F470" s="24" t="s">
        <v>1427</v>
      </c>
    </row>
    <row r="471" spans="1:6" ht="19.149999999999999" customHeight="1" x14ac:dyDescent="0.4">
      <c r="A471" s="81">
        <v>3410</v>
      </c>
      <c r="B471" s="112" t="s">
        <v>569</v>
      </c>
      <c r="C471" s="81" t="s">
        <v>345</v>
      </c>
      <c r="D471" s="81" t="s">
        <v>560</v>
      </c>
      <c r="E471" s="24" t="s">
        <v>1430</v>
      </c>
      <c r="F471" s="24" t="s">
        <v>1429</v>
      </c>
    </row>
    <row r="472" spans="1:6" ht="19.149999999999999" customHeight="1" x14ac:dyDescent="0.4">
      <c r="A472" s="81">
        <v>3411</v>
      </c>
      <c r="B472" s="112" t="s">
        <v>570</v>
      </c>
      <c r="C472" s="81" t="s">
        <v>345</v>
      </c>
      <c r="D472" s="81" t="s">
        <v>560</v>
      </c>
      <c r="E472" s="24" t="s">
        <v>1432</v>
      </c>
      <c r="F472" s="24" t="s">
        <v>1431</v>
      </c>
    </row>
    <row r="473" spans="1:6" ht="19.149999999999999" customHeight="1" x14ac:dyDescent="0.4">
      <c r="A473" s="81">
        <v>3412</v>
      </c>
      <c r="B473" s="112" t="s">
        <v>571</v>
      </c>
      <c r="C473" s="81" t="s">
        <v>345</v>
      </c>
      <c r="D473" s="81" t="s">
        <v>560</v>
      </c>
      <c r="E473" s="24" t="s">
        <v>1434</v>
      </c>
      <c r="F473" s="24" t="s">
        <v>1433</v>
      </c>
    </row>
    <row r="474" spans="1:6" ht="19.149999999999999" customHeight="1" x14ac:dyDescent="0.4">
      <c r="A474" s="81">
        <v>3451</v>
      </c>
      <c r="B474" s="112" t="s">
        <v>572</v>
      </c>
      <c r="C474" s="81" t="s">
        <v>345</v>
      </c>
      <c r="D474" s="81" t="s">
        <v>560</v>
      </c>
      <c r="E474" s="24" t="s">
        <v>1436</v>
      </c>
      <c r="F474" s="24" t="s">
        <v>1435</v>
      </c>
    </row>
    <row r="475" spans="1:6" ht="19.149999999999999" customHeight="1" x14ac:dyDescent="0.4">
      <c r="A475" s="81">
        <v>3452</v>
      </c>
      <c r="B475" s="112" t="s">
        <v>262</v>
      </c>
      <c r="C475" s="81" t="s">
        <v>345</v>
      </c>
      <c r="D475" s="81" t="s">
        <v>560</v>
      </c>
      <c r="E475" s="24" t="s">
        <v>1438</v>
      </c>
      <c r="F475" s="24" t="s">
        <v>1437</v>
      </c>
    </row>
    <row r="476" spans="1:6" ht="19.149999999999999" customHeight="1" x14ac:dyDescent="0.4">
      <c r="A476" s="81">
        <v>3453</v>
      </c>
      <c r="B476" s="112" t="s">
        <v>573</v>
      </c>
      <c r="C476" s="81" t="s">
        <v>345</v>
      </c>
      <c r="D476" s="81" t="s">
        <v>560</v>
      </c>
      <c r="E476" s="24" t="s">
        <v>1439</v>
      </c>
      <c r="F476" s="24" t="s">
        <v>1439</v>
      </c>
    </row>
    <row r="477" spans="1:6" ht="19.149999999999999" customHeight="1" x14ac:dyDescent="0.4">
      <c r="A477" s="81">
        <v>3455</v>
      </c>
      <c r="B477" s="112" t="s">
        <v>574</v>
      </c>
      <c r="C477" s="81" t="s">
        <v>345</v>
      </c>
      <c r="D477" s="81" t="s">
        <v>560</v>
      </c>
      <c r="E477" s="24" t="s">
        <v>1441</v>
      </c>
      <c r="F477" s="24" t="s">
        <v>1440</v>
      </c>
    </row>
    <row r="478" spans="1:6" ht="19.149999999999999" customHeight="1" x14ac:dyDescent="0.4">
      <c r="A478" s="81">
        <v>3456</v>
      </c>
      <c r="B478" s="112" t="s">
        <v>575</v>
      </c>
      <c r="C478" s="81" t="s">
        <v>345</v>
      </c>
      <c r="D478" s="81" t="s">
        <v>560</v>
      </c>
      <c r="E478" s="24" t="s">
        <v>1443</v>
      </c>
      <c r="F478" s="24" t="s">
        <v>1442</v>
      </c>
    </row>
    <row r="479" spans="1:6" ht="19.149999999999999" customHeight="1" x14ac:dyDescent="0.4">
      <c r="A479" s="81">
        <v>3457</v>
      </c>
      <c r="B479" s="112" t="s">
        <v>576</v>
      </c>
      <c r="C479" s="81" t="s">
        <v>345</v>
      </c>
      <c r="D479" s="81" t="s">
        <v>560</v>
      </c>
      <c r="E479" s="24" t="s">
        <v>1444</v>
      </c>
      <c r="F479" s="24" t="s">
        <v>1444</v>
      </c>
    </row>
    <row r="480" spans="1:6" ht="19.149999999999999" customHeight="1" x14ac:dyDescent="0.4">
      <c r="A480" s="81">
        <v>3458</v>
      </c>
      <c r="B480" s="112" t="s">
        <v>577</v>
      </c>
      <c r="C480" s="81" t="s">
        <v>345</v>
      </c>
      <c r="D480" s="81" t="s">
        <v>560</v>
      </c>
      <c r="E480" s="24" t="s">
        <v>1446</v>
      </c>
      <c r="F480" s="24" t="s">
        <v>1445</v>
      </c>
    </row>
    <row r="481" spans="1:6" ht="19.149999999999999" customHeight="1" x14ac:dyDescent="0.4">
      <c r="A481" s="81">
        <v>3459</v>
      </c>
      <c r="B481" s="112" t="s">
        <v>578</v>
      </c>
      <c r="C481" s="81" t="s">
        <v>345</v>
      </c>
      <c r="D481" s="81" t="s">
        <v>560</v>
      </c>
      <c r="E481" s="24" t="s">
        <v>1448</v>
      </c>
      <c r="F481" s="24" t="s">
        <v>1447</v>
      </c>
    </row>
    <row r="482" spans="1:6" ht="19.149999999999999" customHeight="1" x14ac:dyDescent="0.4">
      <c r="A482" s="81">
        <v>3460</v>
      </c>
      <c r="B482" s="112" t="s">
        <v>579</v>
      </c>
      <c r="C482" s="81" t="s">
        <v>345</v>
      </c>
      <c r="D482" s="81" t="s">
        <v>560</v>
      </c>
      <c r="E482" s="24" t="s">
        <v>1450</v>
      </c>
      <c r="F482" s="24" t="s">
        <v>1449</v>
      </c>
    </row>
    <row r="483" spans="1:6" ht="19.149999999999999" customHeight="1" x14ac:dyDescent="0.4">
      <c r="A483" s="81">
        <v>3461</v>
      </c>
      <c r="B483" s="112" t="s">
        <v>580</v>
      </c>
      <c r="C483" s="81" t="s">
        <v>345</v>
      </c>
      <c r="D483" s="81" t="s">
        <v>560</v>
      </c>
      <c r="E483" s="24" t="s">
        <v>1452</v>
      </c>
      <c r="F483" s="24" t="s">
        <v>1451</v>
      </c>
    </row>
    <row r="484" spans="1:6" ht="19.149999999999999" customHeight="1" x14ac:dyDescent="0.4">
      <c r="A484" s="81">
        <v>3462</v>
      </c>
      <c r="B484" s="112" t="s">
        <v>581</v>
      </c>
      <c r="C484" s="81" t="s">
        <v>345</v>
      </c>
      <c r="D484" s="81" t="s">
        <v>560</v>
      </c>
      <c r="E484" s="24" t="s">
        <v>1454</v>
      </c>
      <c r="F484" s="24" t="s">
        <v>1453</v>
      </c>
    </row>
    <row r="485" spans="1:6" ht="19.149999999999999" customHeight="1" x14ac:dyDescent="0.4">
      <c r="A485" s="81">
        <v>3463</v>
      </c>
      <c r="B485" s="112" t="s">
        <v>582</v>
      </c>
      <c r="C485" s="81" t="s">
        <v>345</v>
      </c>
      <c r="D485" s="81" t="s">
        <v>560</v>
      </c>
      <c r="E485" s="24" t="s">
        <v>1455</v>
      </c>
      <c r="F485" s="24" t="s">
        <v>1417</v>
      </c>
    </row>
    <row r="486" spans="1:6" ht="19.149999999999999" customHeight="1" x14ac:dyDescent="0.4">
      <c r="A486" s="81">
        <v>3464</v>
      </c>
      <c r="B486" s="112" t="s">
        <v>583</v>
      </c>
      <c r="C486" s="81" t="s">
        <v>345</v>
      </c>
      <c r="D486" s="81" t="s">
        <v>560</v>
      </c>
      <c r="E486" s="24" t="s">
        <v>1457</v>
      </c>
      <c r="F486" s="24" t="s">
        <v>1456</v>
      </c>
    </row>
    <row r="487" spans="1:6" ht="19.149999999999999" customHeight="1" x14ac:dyDescent="0.4">
      <c r="A487" s="81">
        <v>3465</v>
      </c>
      <c r="B487" s="112" t="s">
        <v>584</v>
      </c>
      <c r="C487" s="81" t="s">
        <v>345</v>
      </c>
      <c r="D487" s="81" t="s">
        <v>560</v>
      </c>
      <c r="E487" s="24" t="s">
        <v>1585</v>
      </c>
      <c r="F487" s="24"/>
    </row>
    <row r="488" spans="1:6" ht="19.149999999999999" customHeight="1" x14ac:dyDescent="0.4">
      <c r="A488" s="81">
        <v>3466</v>
      </c>
      <c r="B488" s="112" t="s">
        <v>585</v>
      </c>
      <c r="C488" s="81" t="s">
        <v>345</v>
      </c>
      <c r="D488" s="81" t="s">
        <v>560</v>
      </c>
      <c r="E488" s="24" t="s">
        <v>1586</v>
      </c>
      <c r="F488" s="24"/>
    </row>
    <row r="489" spans="1:6" ht="19.149999999999999" customHeight="1" x14ac:dyDescent="0.4">
      <c r="A489" s="81">
        <v>3467</v>
      </c>
      <c r="B489" s="112" t="s">
        <v>586</v>
      </c>
      <c r="C489" s="81" t="s">
        <v>345</v>
      </c>
      <c r="D489" s="81" t="s">
        <v>560</v>
      </c>
      <c r="E489" s="24" t="s">
        <v>1587</v>
      </c>
      <c r="F489" s="24"/>
    </row>
    <row r="490" spans="1:6" ht="19.149999999999999" customHeight="1" x14ac:dyDescent="0.4">
      <c r="A490" s="81">
        <v>3501</v>
      </c>
      <c r="B490" s="112" t="s">
        <v>587</v>
      </c>
      <c r="C490" s="81" t="s">
        <v>345</v>
      </c>
      <c r="D490" s="81" t="s">
        <v>588</v>
      </c>
      <c r="E490" s="24" t="s">
        <v>1459</v>
      </c>
      <c r="F490" s="24" t="s">
        <v>1458</v>
      </c>
    </row>
    <row r="491" spans="1:6" ht="19.149999999999999" customHeight="1" x14ac:dyDescent="0.4">
      <c r="A491" s="81">
        <v>3502</v>
      </c>
      <c r="B491" s="112" t="s">
        <v>589</v>
      </c>
      <c r="C491" s="81" t="s">
        <v>345</v>
      </c>
      <c r="D491" s="81" t="s">
        <v>588</v>
      </c>
      <c r="E491" s="24" t="s">
        <v>1461</v>
      </c>
      <c r="F491" s="24" t="s">
        <v>1460</v>
      </c>
    </row>
    <row r="492" spans="1:6" ht="19.149999999999999" customHeight="1" x14ac:dyDescent="0.4">
      <c r="A492" s="81">
        <v>3503</v>
      </c>
      <c r="B492" s="112" t="s">
        <v>590</v>
      </c>
      <c r="C492" s="81" t="s">
        <v>345</v>
      </c>
      <c r="D492" s="81" t="s">
        <v>588</v>
      </c>
      <c r="E492" s="24" t="s">
        <v>1463</v>
      </c>
      <c r="F492" s="24" t="s">
        <v>1462</v>
      </c>
    </row>
    <row r="493" spans="1:6" ht="19.149999999999999" customHeight="1" x14ac:dyDescent="0.4">
      <c r="A493" s="81">
        <v>3504</v>
      </c>
      <c r="B493" s="112" t="s">
        <v>591</v>
      </c>
      <c r="C493" s="81" t="s">
        <v>345</v>
      </c>
      <c r="D493" s="81" t="s">
        <v>588</v>
      </c>
      <c r="E493" s="24" t="s">
        <v>1465</v>
      </c>
      <c r="F493" s="24" t="s">
        <v>1464</v>
      </c>
    </row>
    <row r="494" spans="1:6" ht="19.149999999999999" customHeight="1" x14ac:dyDescent="0.4">
      <c r="A494" s="81">
        <v>3505</v>
      </c>
      <c r="B494" s="112" t="s">
        <v>592</v>
      </c>
      <c r="C494" s="81" t="s">
        <v>345</v>
      </c>
      <c r="D494" s="81" t="s">
        <v>588</v>
      </c>
      <c r="E494" s="24" t="s">
        <v>1467</v>
      </c>
      <c r="F494" s="24" t="s">
        <v>1466</v>
      </c>
    </row>
    <row r="495" spans="1:6" ht="19.149999999999999" customHeight="1" x14ac:dyDescent="0.4">
      <c r="A495" s="81">
        <v>3506</v>
      </c>
      <c r="B495" s="112" t="s">
        <v>593</v>
      </c>
      <c r="C495" s="81" t="s">
        <v>345</v>
      </c>
      <c r="D495" s="81" t="s">
        <v>588</v>
      </c>
      <c r="E495" s="24" t="s">
        <v>1469</v>
      </c>
      <c r="F495" s="24" t="s">
        <v>1468</v>
      </c>
    </row>
    <row r="496" spans="1:6" ht="19.149999999999999" customHeight="1" x14ac:dyDescent="0.4">
      <c r="A496" s="81">
        <v>3507</v>
      </c>
      <c r="B496" s="112" t="s">
        <v>594</v>
      </c>
      <c r="C496" s="81" t="s">
        <v>345</v>
      </c>
      <c r="D496" s="81" t="s">
        <v>588</v>
      </c>
      <c r="E496" s="24" t="s">
        <v>1471</v>
      </c>
      <c r="F496" s="24" t="s">
        <v>1470</v>
      </c>
    </row>
    <row r="497" spans="1:6" ht="19.149999999999999" customHeight="1" x14ac:dyDescent="0.4">
      <c r="A497" s="81">
        <v>3508</v>
      </c>
      <c r="B497" s="112" t="s">
        <v>595</v>
      </c>
      <c r="C497" s="81" t="s">
        <v>345</v>
      </c>
      <c r="D497" s="81" t="s">
        <v>588</v>
      </c>
      <c r="E497" s="24" t="s">
        <v>1473</v>
      </c>
      <c r="F497" s="24" t="s">
        <v>1472</v>
      </c>
    </row>
    <row r="498" spans="1:6" ht="19.149999999999999" customHeight="1" x14ac:dyDescent="0.4">
      <c r="A498" s="81">
        <v>3509</v>
      </c>
      <c r="B498" s="112" t="s">
        <v>596</v>
      </c>
      <c r="C498" s="81" t="s">
        <v>345</v>
      </c>
      <c r="D498" s="81" t="s">
        <v>588</v>
      </c>
      <c r="E498" s="24" t="s">
        <v>1475</v>
      </c>
      <c r="F498" s="24" t="s">
        <v>1474</v>
      </c>
    </row>
    <row r="499" spans="1:6" ht="19.149999999999999" customHeight="1" x14ac:dyDescent="0.4">
      <c r="A499" s="81">
        <v>3510</v>
      </c>
      <c r="B499" s="112" t="s">
        <v>597</v>
      </c>
      <c r="C499" s="81" t="s">
        <v>345</v>
      </c>
      <c r="D499" s="81" t="s">
        <v>598</v>
      </c>
      <c r="E499" s="24" t="s">
        <v>1477</v>
      </c>
      <c r="F499" s="24" t="s">
        <v>1476</v>
      </c>
    </row>
    <row r="500" spans="1:6" ht="19.149999999999999" customHeight="1" x14ac:dyDescent="0.4">
      <c r="A500" s="81">
        <v>3511</v>
      </c>
      <c r="B500" s="112" t="s">
        <v>599</v>
      </c>
      <c r="C500" s="81" t="s">
        <v>345</v>
      </c>
      <c r="D500" s="81" t="s">
        <v>598</v>
      </c>
      <c r="E500" s="24" t="s">
        <v>1479</v>
      </c>
      <c r="F500" s="24" t="s">
        <v>1478</v>
      </c>
    </row>
    <row r="501" spans="1:6" ht="19.149999999999999" customHeight="1" x14ac:dyDescent="0.4">
      <c r="A501" s="81">
        <v>3512</v>
      </c>
      <c r="B501" s="112" t="s">
        <v>600</v>
      </c>
      <c r="C501" s="81" t="s">
        <v>345</v>
      </c>
      <c r="D501" s="81" t="s">
        <v>598</v>
      </c>
      <c r="E501" s="24" t="s">
        <v>1481</v>
      </c>
      <c r="F501" s="24" t="s">
        <v>1480</v>
      </c>
    </row>
    <row r="502" spans="1:6" ht="19.149999999999999" customHeight="1" x14ac:dyDescent="0.4">
      <c r="A502" s="81">
        <v>3513</v>
      </c>
      <c r="B502" s="112" t="s">
        <v>601</v>
      </c>
      <c r="C502" s="81" t="s">
        <v>345</v>
      </c>
      <c r="D502" s="81" t="s">
        <v>598</v>
      </c>
      <c r="E502" s="24" t="s">
        <v>1483</v>
      </c>
      <c r="F502" s="24" t="s">
        <v>1482</v>
      </c>
    </row>
    <row r="503" spans="1:6" ht="19.149999999999999" customHeight="1" x14ac:dyDescent="0.4">
      <c r="A503" s="81">
        <v>3514</v>
      </c>
      <c r="B503" s="112" t="s">
        <v>602</v>
      </c>
      <c r="C503" s="81" t="s">
        <v>345</v>
      </c>
      <c r="D503" s="81" t="s">
        <v>598</v>
      </c>
      <c r="E503" s="24" t="s">
        <v>1485</v>
      </c>
      <c r="F503" s="24" t="s">
        <v>1484</v>
      </c>
    </row>
    <row r="504" spans="1:6" ht="19.149999999999999" customHeight="1" x14ac:dyDescent="0.4">
      <c r="A504" s="81">
        <v>3515</v>
      </c>
      <c r="B504" s="112" t="s">
        <v>603</v>
      </c>
      <c r="C504" s="81" t="s">
        <v>345</v>
      </c>
      <c r="D504" s="81" t="s">
        <v>598</v>
      </c>
      <c r="E504" s="24" t="s">
        <v>1487</v>
      </c>
      <c r="F504" s="24" t="s">
        <v>1486</v>
      </c>
    </row>
    <row r="505" spans="1:6" ht="19.149999999999999" customHeight="1" x14ac:dyDescent="0.4">
      <c r="A505" s="81">
        <v>3551</v>
      </c>
      <c r="B505" s="112" t="s">
        <v>604</v>
      </c>
      <c r="C505" s="81" t="s">
        <v>345</v>
      </c>
      <c r="D505" s="81" t="s">
        <v>598</v>
      </c>
      <c r="E505" s="24" t="s">
        <v>1489</v>
      </c>
      <c r="F505" s="24" t="s">
        <v>1488</v>
      </c>
    </row>
    <row r="506" spans="1:6" ht="19.149999999999999" customHeight="1" x14ac:dyDescent="0.4">
      <c r="A506" s="81">
        <v>3552</v>
      </c>
      <c r="B506" s="112" t="s">
        <v>605</v>
      </c>
      <c r="C506" s="81" t="s">
        <v>345</v>
      </c>
      <c r="D506" s="81" t="s">
        <v>598</v>
      </c>
      <c r="E506" s="24" t="s">
        <v>1491</v>
      </c>
      <c r="F506" s="24" t="s">
        <v>1490</v>
      </c>
    </row>
    <row r="507" spans="1:6" ht="19.149999999999999" customHeight="1" x14ac:dyDescent="0.4">
      <c r="A507" s="81">
        <v>3553</v>
      </c>
      <c r="B507" s="112" t="s">
        <v>606</v>
      </c>
      <c r="C507" s="81" t="s">
        <v>345</v>
      </c>
      <c r="D507" s="81" t="s">
        <v>598</v>
      </c>
      <c r="E507" s="24" t="s">
        <v>1493</v>
      </c>
      <c r="F507" s="24" t="s">
        <v>1492</v>
      </c>
    </row>
    <row r="508" spans="1:6" ht="19.149999999999999" customHeight="1" x14ac:dyDescent="0.4">
      <c r="A508" s="81">
        <v>3554</v>
      </c>
      <c r="B508" s="112" t="s">
        <v>607</v>
      </c>
      <c r="C508" s="81" t="s">
        <v>345</v>
      </c>
      <c r="D508" s="81" t="s">
        <v>598</v>
      </c>
      <c r="E508" s="24" t="s">
        <v>1495</v>
      </c>
      <c r="F508" s="24" t="s">
        <v>1494</v>
      </c>
    </row>
    <row r="509" spans="1:6" ht="19.149999999999999" customHeight="1" x14ac:dyDescent="0.4">
      <c r="A509" s="81">
        <v>3555</v>
      </c>
      <c r="B509" s="112" t="s">
        <v>608</v>
      </c>
      <c r="C509" s="81" t="s">
        <v>345</v>
      </c>
      <c r="D509" s="81" t="s">
        <v>598</v>
      </c>
      <c r="E509" s="24" t="s">
        <v>1497</v>
      </c>
      <c r="F509" s="24" t="s">
        <v>1496</v>
      </c>
    </row>
    <row r="510" spans="1:6" ht="19.149999999999999" customHeight="1" x14ac:dyDescent="0.4">
      <c r="A510" s="81">
        <v>3556</v>
      </c>
      <c r="B510" s="112" t="s">
        <v>609</v>
      </c>
      <c r="C510" s="81" t="s">
        <v>345</v>
      </c>
      <c r="D510" s="81" t="s">
        <v>598</v>
      </c>
      <c r="E510" s="24" t="s">
        <v>1499</v>
      </c>
      <c r="F510" s="24" t="s">
        <v>1498</v>
      </c>
    </row>
    <row r="511" spans="1:6" ht="19.149999999999999" customHeight="1" x14ac:dyDescent="0.4">
      <c r="A511" s="81">
        <v>3557</v>
      </c>
      <c r="B511" s="112" t="s">
        <v>610</v>
      </c>
      <c r="C511" s="81" t="s">
        <v>345</v>
      </c>
      <c r="D511" s="81" t="s">
        <v>598</v>
      </c>
      <c r="E511" s="24" t="s">
        <v>1501</v>
      </c>
      <c r="F511" s="24" t="s">
        <v>1500</v>
      </c>
    </row>
    <row r="512" spans="1:6" ht="19.149999999999999" customHeight="1" x14ac:dyDescent="0.4">
      <c r="A512" s="81">
        <v>3558</v>
      </c>
      <c r="B512" s="112" t="s">
        <v>611</v>
      </c>
      <c r="C512" s="81" t="s">
        <v>345</v>
      </c>
      <c r="D512" s="81" t="s">
        <v>598</v>
      </c>
      <c r="E512" s="24" t="s">
        <v>1503</v>
      </c>
      <c r="F512" s="24" t="s">
        <v>1502</v>
      </c>
    </row>
    <row r="513" spans="1:6" ht="19.149999999999999" customHeight="1" x14ac:dyDescent="0.4">
      <c r="A513" s="81">
        <v>3559</v>
      </c>
      <c r="B513" s="112" t="s">
        <v>612</v>
      </c>
      <c r="C513" s="81" t="s">
        <v>345</v>
      </c>
      <c r="D513" s="81" t="s">
        <v>598</v>
      </c>
      <c r="E513" s="24" t="s">
        <v>1505</v>
      </c>
      <c r="F513" s="24" t="s">
        <v>1504</v>
      </c>
    </row>
    <row r="514" spans="1:6" ht="19.149999999999999" customHeight="1" x14ac:dyDescent="0.4">
      <c r="A514" s="81">
        <v>3560</v>
      </c>
      <c r="B514" s="112" t="s">
        <v>613</v>
      </c>
      <c r="C514" s="81" t="s">
        <v>345</v>
      </c>
      <c r="D514" s="81" t="s">
        <v>598</v>
      </c>
      <c r="E514" s="24" t="s">
        <v>1507</v>
      </c>
      <c r="F514" s="24" t="s">
        <v>1506</v>
      </c>
    </row>
    <row r="515" spans="1:6" ht="19.149999999999999" customHeight="1" x14ac:dyDescent="0.4">
      <c r="A515" s="81">
        <v>3561</v>
      </c>
      <c r="B515" s="112" t="s">
        <v>614</v>
      </c>
      <c r="C515" s="81" t="s">
        <v>345</v>
      </c>
      <c r="D515" s="81" t="s">
        <v>598</v>
      </c>
      <c r="E515" s="24" t="s">
        <v>1509</v>
      </c>
      <c r="F515" s="24" t="s">
        <v>1508</v>
      </c>
    </row>
    <row r="516" spans="1:6" ht="19.149999999999999" customHeight="1" x14ac:dyDescent="0.4">
      <c r="A516" s="81">
        <v>3562</v>
      </c>
      <c r="B516" s="112" t="s">
        <v>615</v>
      </c>
      <c r="C516" s="81" t="s">
        <v>345</v>
      </c>
      <c r="D516" s="81" t="s">
        <v>598</v>
      </c>
      <c r="E516" s="24" t="s">
        <v>1511</v>
      </c>
      <c r="F516" s="24" t="s">
        <v>1510</v>
      </c>
    </row>
    <row r="517" spans="1:6" ht="18.75" x14ac:dyDescent="0.4">
      <c r="A517" s="81">
        <v>3563</v>
      </c>
      <c r="B517" s="112" t="s">
        <v>616</v>
      </c>
      <c r="C517" s="81" t="s">
        <v>345</v>
      </c>
      <c r="D517" s="81" t="s">
        <v>598</v>
      </c>
      <c r="E517" s="24" t="s">
        <v>1513</v>
      </c>
      <c r="F517" s="24" t="s">
        <v>1512</v>
      </c>
    </row>
    <row r="518" spans="1:6" ht="18.75" x14ac:dyDescent="0.4">
      <c r="A518" s="81">
        <v>3564</v>
      </c>
      <c r="B518" s="112" t="s">
        <v>617</v>
      </c>
      <c r="C518" s="81" t="s">
        <v>345</v>
      </c>
      <c r="D518" s="81" t="s">
        <v>598</v>
      </c>
      <c r="E518" s="24" t="s">
        <v>1515</v>
      </c>
      <c r="F518" s="24" t="s">
        <v>1514</v>
      </c>
    </row>
    <row r="519" spans="1:6" ht="18.75" x14ac:dyDescent="0.4">
      <c r="A519" s="81">
        <v>3565</v>
      </c>
      <c r="B519" s="112" t="s">
        <v>618</v>
      </c>
      <c r="C519" s="81" t="s">
        <v>345</v>
      </c>
      <c r="D519" s="81" t="s">
        <v>598</v>
      </c>
      <c r="E519" s="24" t="s">
        <v>1517</v>
      </c>
      <c r="F519" s="24" t="s">
        <v>1516</v>
      </c>
    </row>
    <row r="520" spans="1:6" ht="18.75" x14ac:dyDescent="0.4">
      <c r="A520" s="81">
        <v>3566</v>
      </c>
      <c r="B520" s="112" t="s">
        <v>619</v>
      </c>
      <c r="C520" s="81" t="s">
        <v>345</v>
      </c>
      <c r="D520" s="81" t="s">
        <v>598</v>
      </c>
      <c r="E520" s="24" t="s">
        <v>1519</v>
      </c>
      <c r="F520" s="24" t="s">
        <v>1518</v>
      </c>
    </row>
    <row r="521" spans="1:6" ht="18.75" x14ac:dyDescent="0.4">
      <c r="A521" s="81">
        <v>3567</v>
      </c>
      <c r="B521" s="112" t="s">
        <v>620</v>
      </c>
      <c r="C521" s="81" t="s">
        <v>345</v>
      </c>
      <c r="D521" s="81" t="s">
        <v>598</v>
      </c>
      <c r="E521" s="24" t="s">
        <v>1521</v>
      </c>
      <c r="F521" s="24" t="s">
        <v>1520</v>
      </c>
    </row>
    <row r="522" spans="1:6" ht="18.75" x14ac:dyDescent="0.4">
      <c r="A522" s="81">
        <v>3568</v>
      </c>
      <c r="B522" s="112" t="s">
        <v>621</v>
      </c>
      <c r="C522" s="81" t="s">
        <v>345</v>
      </c>
      <c r="D522" s="81" t="s">
        <v>598</v>
      </c>
      <c r="E522" s="24" t="s">
        <v>1523</v>
      </c>
      <c r="F522" s="24" t="s">
        <v>1522</v>
      </c>
    </row>
    <row r="523" spans="1:6" ht="18.75" x14ac:dyDescent="0.4">
      <c r="A523" s="81">
        <v>3569</v>
      </c>
      <c r="B523" s="112" t="s">
        <v>622</v>
      </c>
      <c r="C523" s="81" t="s">
        <v>345</v>
      </c>
      <c r="D523" s="81" t="s">
        <v>598</v>
      </c>
      <c r="E523" s="24" t="s">
        <v>1525</v>
      </c>
      <c r="F523" s="24" t="s">
        <v>1524</v>
      </c>
    </row>
    <row r="524" spans="1:6" ht="18.75" x14ac:dyDescent="0.4">
      <c r="A524" s="81">
        <v>3570</v>
      </c>
      <c r="B524" s="112" t="s">
        <v>623</v>
      </c>
      <c r="C524" s="81" t="s">
        <v>345</v>
      </c>
      <c r="D524" s="81" t="s">
        <v>598</v>
      </c>
      <c r="E524" s="24" t="s">
        <v>1527</v>
      </c>
      <c r="F524" s="24" t="s">
        <v>1526</v>
      </c>
    </row>
    <row r="525" spans="1:6" ht="18.75" x14ac:dyDescent="0.4">
      <c r="A525" s="81">
        <v>3571</v>
      </c>
      <c r="B525" s="112" t="s">
        <v>624</v>
      </c>
      <c r="C525" s="81" t="s">
        <v>345</v>
      </c>
      <c r="D525" s="81" t="s">
        <v>598</v>
      </c>
      <c r="E525" s="24" t="s">
        <v>1529</v>
      </c>
      <c r="F525" s="24" t="s">
        <v>1528</v>
      </c>
    </row>
    <row r="526" spans="1:6" ht="18.75" x14ac:dyDescent="0.4">
      <c r="A526" s="81">
        <v>3572</v>
      </c>
      <c r="B526" s="112" t="s">
        <v>455</v>
      </c>
      <c r="C526" s="81" t="s">
        <v>345</v>
      </c>
      <c r="D526" s="81" t="s">
        <v>598</v>
      </c>
      <c r="E526" s="24" t="s">
        <v>1531</v>
      </c>
      <c r="F526" s="24" t="s">
        <v>1530</v>
      </c>
    </row>
  </sheetData>
  <autoFilter ref="A4:F526" xr:uid="{5F3CABB6-1674-4B01-9454-918E13CBE2DA}">
    <sortState xmlns:xlrd2="http://schemas.microsoft.com/office/spreadsheetml/2017/richdata2" ref="A5:F526">
      <sortCondition ref="A4:A526"/>
    </sortState>
  </autoFilter>
  <phoneticPr fontI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F4432-2357-4E45-A29D-B522C5A58352}">
  <sheetPr>
    <tabColor rgb="FF7030A0"/>
  </sheetPr>
  <dimension ref="A2:I50"/>
  <sheetViews>
    <sheetView workbookViewId="0"/>
  </sheetViews>
  <sheetFormatPr defaultColWidth="8.75" defaultRowHeight="14.25" x14ac:dyDescent="0.4"/>
  <cols>
    <col min="1" max="16384" width="8.75" style="22"/>
  </cols>
  <sheetData>
    <row r="2" spans="1:8" ht="18.75" customHeight="1" x14ac:dyDescent="0.4">
      <c r="B2" s="174" t="s">
        <v>1598</v>
      </c>
      <c r="C2" s="175"/>
      <c r="D2" s="175"/>
      <c r="E2" s="175"/>
      <c r="F2" s="175"/>
      <c r="G2" s="175"/>
    </row>
    <row r="3" spans="1:8" ht="18.75" customHeight="1" x14ac:dyDescent="0.4">
      <c r="A3" s="176"/>
      <c r="B3" s="174" t="s">
        <v>1599</v>
      </c>
      <c r="C3" s="175"/>
      <c r="D3" s="175"/>
      <c r="E3" s="175"/>
      <c r="F3" s="175"/>
      <c r="G3" s="175"/>
    </row>
    <row r="4" spans="1:8" ht="18.75" customHeight="1" x14ac:dyDescent="0.4">
      <c r="B4" s="51" t="s">
        <v>1608</v>
      </c>
    </row>
    <row r="5" spans="1:8" ht="22.15" customHeight="1" x14ac:dyDescent="0.4">
      <c r="A5" s="34"/>
      <c r="B5" s="22" t="s">
        <v>1609</v>
      </c>
    </row>
    <row r="6" spans="1:8" ht="22.15" customHeight="1" x14ac:dyDescent="0.4">
      <c r="B6" s="22" t="s">
        <v>54</v>
      </c>
    </row>
    <row r="7" spans="1:8" ht="22.15" customHeight="1" x14ac:dyDescent="0.4"/>
    <row r="8" spans="1:8" ht="22.15" customHeight="1" x14ac:dyDescent="0.4">
      <c r="B8" s="22" t="s">
        <v>1549</v>
      </c>
      <c r="F8" s="52"/>
      <c r="G8" s="52"/>
      <c r="H8" s="52"/>
    </row>
    <row r="9" spans="1:8" ht="22.15" customHeight="1" x14ac:dyDescent="0.4"/>
    <row r="10" spans="1:8" ht="22.15" customHeight="1" x14ac:dyDescent="0.4">
      <c r="B10" s="22" t="s">
        <v>55</v>
      </c>
    </row>
    <row r="11" spans="1:8" ht="22.15" customHeight="1" x14ac:dyDescent="0.4"/>
    <row r="12" spans="1:8" ht="22.15" customHeight="1" x14ac:dyDescent="0.4">
      <c r="B12" s="22" t="s">
        <v>56</v>
      </c>
    </row>
    <row r="13" spans="1:8" ht="22.15" customHeight="1" x14ac:dyDescent="0.4">
      <c r="B13" s="22" t="s">
        <v>57</v>
      </c>
    </row>
    <row r="14" spans="1:8" ht="22.15" customHeight="1" x14ac:dyDescent="0.4"/>
    <row r="15" spans="1:8" ht="22.15" customHeight="1" x14ac:dyDescent="0.4">
      <c r="B15" s="53" t="s">
        <v>58</v>
      </c>
      <c r="C15" s="52"/>
      <c r="D15" s="52"/>
      <c r="E15" s="52"/>
      <c r="F15" s="52"/>
      <c r="G15" s="52"/>
      <c r="H15" s="52"/>
    </row>
    <row r="16" spans="1:8" ht="22.15" customHeight="1" thickBot="1" x14ac:dyDescent="0.45">
      <c r="B16" s="53" t="s">
        <v>59</v>
      </c>
      <c r="C16" s="52"/>
      <c r="D16" s="52"/>
      <c r="E16" s="52"/>
      <c r="F16" s="52"/>
      <c r="G16" s="52"/>
      <c r="H16" s="52"/>
    </row>
    <row r="17" spans="2:9" ht="31.5" customHeight="1" thickBot="1" x14ac:dyDescent="0.45">
      <c r="B17" s="54" t="s">
        <v>60</v>
      </c>
      <c r="C17" s="54"/>
      <c r="D17" s="54"/>
      <c r="E17" s="54"/>
      <c r="F17" s="54"/>
      <c r="G17" s="54"/>
      <c r="H17" s="55" t="s">
        <v>61</v>
      </c>
    </row>
    <row r="18" spans="2:9" ht="22.15" customHeight="1" thickBot="1" x14ac:dyDescent="0.45">
      <c r="D18" s="56" t="s">
        <v>62</v>
      </c>
      <c r="E18" s="57"/>
      <c r="F18" s="58">
        <v>0.4</v>
      </c>
      <c r="G18" s="57"/>
      <c r="H18" s="59" t="s">
        <v>63</v>
      </c>
    </row>
    <row r="19" spans="2:9" ht="22.15" customHeight="1" x14ac:dyDescent="0.4">
      <c r="D19" s="60">
        <v>1</v>
      </c>
      <c r="E19" s="48" t="s">
        <v>64</v>
      </c>
      <c r="F19" s="61">
        <f t="shared" ref="F19:F48" si="0">D19*0.4</f>
        <v>0.4</v>
      </c>
      <c r="G19" s="48" t="s">
        <v>64</v>
      </c>
      <c r="H19" s="62">
        <v>1</v>
      </c>
      <c r="I19" s="51"/>
    </row>
    <row r="20" spans="2:9" ht="22.15" customHeight="1" x14ac:dyDescent="0.4">
      <c r="D20" s="63">
        <v>2</v>
      </c>
      <c r="E20" s="64" t="s">
        <v>64</v>
      </c>
      <c r="F20" s="65">
        <f t="shared" si="0"/>
        <v>0.8</v>
      </c>
      <c r="G20" s="64" t="s">
        <v>64</v>
      </c>
      <c r="H20" s="66">
        <f t="shared" ref="H20:H48" si="1">ROUND(F20,0)</f>
        <v>1</v>
      </c>
      <c r="I20" s="51"/>
    </row>
    <row r="21" spans="2:9" ht="22.15" customHeight="1" x14ac:dyDescent="0.4">
      <c r="D21" s="67">
        <v>3</v>
      </c>
      <c r="E21" s="64" t="s">
        <v>64</v>
      </c>
      <c r="F21" s="68">
        <f t="shared" si="0"/>
        <v>1.2000000000000002</v>
      </c>
      <c r="G21" s="64" t="s">
        <v>64</v>
      </c>
      <c r="H21" s="66">
        <f t="shared" si="1"/>
        <v>1</v>
      </c>
      <c r="I21" s="52" t="s">
        <v>65</v>
      </c>
    </row>
    <row r="22" spans="2:9" ht="22.15" customHeight="1" x14ac:dyDescent="0.4">
      <c r="D22" s="67">
        <v>4</v>
      </c>
      <c r="E22" s="64" t="s">
        <v>64</v>
      </c>
      <c r="F22" s="65">
        <f t="shared" si="0"/>
        <v>1.6</v>
      </c>
      <c r="G22" s="64" t="s">
        <v>64</v>
      </c>
      <c r="H22" s="66">
        <f t="shared" si="1"/>
        <v>2</v>
      </c>
      <c r="I22" s="22" t="s">
        <v>66</v>
      </c>
    </row>
    <row r="23" spans="2:9" ht="22.15" customHeight="1" x14ac:dyDescent="0.4">
      <c r="D23" s="69">
        <v>5</v>
      </c>
      <c r="E23" s="64" t="s">
        <v>64</v>
      </c>
      <c r="F23" s="69">
        <f t="shared" si="0"/>
        <v>2</v>
      </c>
      <c r="G23" s="64" t="s">
        <v>64</v>
      </c>
      <c r="H23" s="66">
        <f t="shared" si="1"/>
        <v>2</v>
      </c>
    </row>
    <row r="24" spans="2:9" ht="22.15" customHeight="1" x14ac:dyDescent="0.4">
      <c r="D24" s="67">
        <v>6</v>
      </c>
      <c r="E24" s="64" t="s">
        <v>64</v>
      </c>
      <c r="F24" s="68">
        <f t="shared" si="0"/>
        <v>2.4000000000000004</v>
      </c>
      <c r="G24" s="64" t="s">
        <v>64</v>
      </c>
      <c r="H24" s="66">
        <f t="shared" si="1"/>
        <v>2</v>
      </c>
      <c r="I24" s="52" t="s">
        <v>65</v>
      </c>
    </row>
    <row r="25" spans="2:9" ht="22.15" customHeight="1" x14ac:dyDescent="0.4">
      <c r="D25" s="67">
        <v>7</v>
      </c>
      <c r="E25" s="64" t="s">
        <v>64</v>
      </c>
      <c r="F25" s="65">
        <f t="shared" si="0"/>
        <v>2.8000000000000003</v>
      </c>
      <c r="G25" s="64" t="s">
        <v>64</v>
      </c>
      <c r="H25" s="66">
        <f t="shared" si="1"/>
        <v>3</v>
      </c>
      <c r="I25" s="22" t="s">
        <v>66</v>
      </c>
    </row>
    <row r="26" spans="2:9" ht="22.15" customHeight="1" x14ac:dyDescent="0.4">
      <c r="D26" s="67">
        <v>8</v>
      </c>
      <c r="E26" s="64" t="s">
        <v>64</v>
      </c>
      <c r="F26" s="68">
        <f t="shared" si="0"/>
        <v>3.2</v>
      </c>
      <c r="G26" s="64" t="s">
        <v>64</v>
      </c>
      <c r="H26" s="66">
        <f t="shared" si="1"/>
        <v>3</v>
      </c>
      <c r="I26" s="52" t="s">
        <v>65</v>
      </c>
    </row>
    <row r="27" spans="2:9" ht="22.15" customHeight="1" x14ac:dyDescent="0.4">
      <c r="D27" s="67">
        <v>9</v>
      </c>
      <c r="E27" s="64" t="s">
        <v>64</v>
      </c>
      <c r="F27" s="65">
        <f t="shared" si="0"/>
        <v>3.6</v>
      </c>
      <c r="G27" s="64" t="s">
        <v>64</v>
      </c>
      <c r="H27" s="66">
        <f t="shared" si="1"/>
        <v>4</v>
      </c>
      <c r="I27" s="22" t="s">
        <v>66</v>
      </c>
    </row>
    <row r="28" spans="2:9" ht="22.15" customHeight="1" x14ac:dyDescent="0.4">
      <c r="D28" s="69">
        <v>10</v>
      </c>
      <c r="E28" s="64" t="s">
        <v>64</v>
      </c>
      <c r="F28" s="69">
        <f t="shared" si="0"/>
        <v>4</v>
      </c>
      <c r="G28" s="64" t="s">
        <v>64</v>
      </c>
      <c r="H28" s="66">
        <f t="shared" si="1"/>
        <v>4</v>
      </c>
    </row>
    <row r="29" spans="2:9" ht="22.15" customHeight="1" x14ac:dyDescent="0.4">
      <c r="D29" s="67">
        <v>11</v>
      </c>
      <c r="E29" s="64" t="s">
        <v>64</v>
      </c>
      <c r="F29" s="68">
        <f t="shared" si="0"/>
        <v>4.4000000000000004</v>
      </c>
      <c r="G29" s="64" t="s">
        <v>64</v>
      </c>
      <c r="H29" s="66">
        <f t="shared" si="1"/>
        <v>4</v>
      </c>
      <c r="I29" s="52" t="s">
        <v>65</v>
      </c>
    </row>
    <row r="30" spans="2:9" ht="22.15" customHeight="1" x14ac:dyDescent="0.4">
      <c r="D30" s="67">
        <v>12</v>
      </c>
      <c r="E30" s="64" t="s">
        <v>64</v>
      </c>
      <c r="F30" s="65">
        <f t="shared" si="0"/>
        <v>4.8000000000000007</v>
      </c>
      <c r="G30" s="64" t="s">
        <v>64</v>
      </c>
      <c r="H30" s="66">
        <f t="shared" si="1"/>
        <v>5</v>
      </c>
      <c r="I30" s="22" t="s">
        <v>66</v>
      </c>
    </row>
    <row r="31" spans="2:9" ht="22.15" customHeight="1" x14ac:dyDescent="0.4">
      <c r="D31" s="67">
        <v>13</v>
      </c>
      <c r="E31" s="64" t="s">
        <v>64</v>
      </c>
      <c r="F31" s="68">
        <f t="shared" si="0"/>
        <v>5.2</v>
      </c>
      <c r="G31" s="64" t="s">
        <v>64</v>
      </c>
      <c r="H31" s="66">
        <f t="shared" si="1"/>
        <v>5</v>
      </c>
      <c r="I31" s="52" t="s">
        <v>65</v>
      </c>
    </row>
    <row r="32" spans="2:9" ht="22.15" customHeight="1" x14ac:dyDescent="0.4">
      <c r="D32" s="67">
        <v>14</v>
      </c>
      <c r="E32" s="64" t="s">
        <v>64</v>
      </c>
      <c r="F32" s="65">
        <f t="shared" si="0"/>
        <v>5.6000000000000005</v>
      </c>
      <c r="G32" s="64" t="s">
        <v>64</v>
      </c>
      <c r="H32" s="66">
        <f t="shared" si="1"/>
        <v>6</v>
      </c>
      <c r="I32" s="22" t="s">
        <v>66</v>
      </c>
    </row>
    <row r="33" spans="4:9" ht="22.15" customHeight="1" x14ac:dyDescent="0.4">
      <c r="D33" s="69">
        <v>15</v>
      </c>
      <c r="E33" s="64" t="s">
        <v>64</v>
      </c>
      <c r="F33" s="69">
        <f t="shared" si="0"/>
        <v>6</v>
      </c>
      <c r="G33" s="64" t="s">
        <v>64</v>
      </c>
      <c r="H33" s="70">
        <f t="shared" si="1"/>
        <v>6</v>
      </c>
    </row>
    <row r="34" spans="4:9" ht="22.15" customHeight="1" x14ac:dyDescent="0.4">
      <c r="D34" s="67">
        <v>16</v>
      </c>
      <c r="E34" s="64" t="s">
        <v>64</v>
      </c>
      <c r="F34" s="68">
        <f t="shared" si="0"/>
        <v>6.4</v>
      </c>
      <c r="G34" s="64" t="s">
        <v>64</v>
      </c>
      <c r="H34" s="66">
        <f t="shared" si="1"/>
        <v>6</v>
      </c>
      <c r="I34" s="52" t="s">
        <v>65</v>
      </c>
    </row>
    <row r="35" spans="4:9" ht="22.15" customHeight="1" x14ac:dyDescent="0.4">
      <c r="D35" s="67">
        <v>17</v>
      </c>
      <c r="E35" s="64" t="s">
        <v>64</v>
      </c>
      <c r="F35" s="65">
        <f t="shared" si="0"/>
        <v>6.8000000000000007</v>
      </c>
      <c r="G35" s="64" t="s">
        <v>64</v>
      </c>
      <c r="H35" s="66">
        <f t="shared" si="1"/>
        <v>7</v>
      </c>
      <c r="I35" s="22" t="s">
        <v>66</v>
      </c>
    </row>
    <row r="36" spans="4:9" ht="22.15" customHeight="1" x14ac:dyDescent="0.4">
      <c r="D36" s="67">
        <v>18</v>
      </c>
      <c r="E36" s="64" t="s">
        <v>64</v>
      </c>
      <c r="F36" s="68">
        <f t="shared" si="0"/>
        <v>7.2</v>
      </c>
      <c r="G36" s="64" t="s">
        <v>64</v>
      </c>
      <c r="H36" s="66">
        <f t="shared" si="1"/>
        <v>7</v>
      </c>
      <c r="I36" s="52" t="s">
        <v>65</v>
      </c>
    </row>
    <row r="37" spans="4:9" ht="22.15" customHeight="1" x14ac:dyDescent="0.4">
      <c r="D37" s="67">
        <v>19</v>
      </c>
      <c r="E37" s="64" t="s">
        <v>64</v>
      </c>
      <c r="F37" s="65">
        <f t="shared" si="0"/>
        <v>7.6000000000000005</v>
      </c>
      <c r="G37" s="64" t="s">
        <v>64</v>
      </c>
      <c r="H37" s="66">
        <f t="shared" si="1"/>
        <v>8</v>
      </c>
      <c r="I37" s="22" t="s">
        <v>66</v>
      </c>
    </row>
    <row r="38" spans="4:9" ht="22.15" customHeight="1" x14ac:dyDescent="0.4">
      <c r="D38" s="69">
        <v>20</v>
      </c>
      <c r="E38" s="64" t="s">
        <v>64</v>
      </c>
      <c r="F38" s="69">
        <f t="shared" si="0"/>
        <v>8</v>
      </c>
      <c r="G38" s="64" t="s">
        <v>64</v>
      </c>
      <c r="H38" s="70">
        <f t="shared" si="1"/>
        <v>8</v>
      </c>
    </row>
    <row r="39" spans="4:9" ht="22.15" customHeight="1" x14ac:dyDescent="0.4">
      <c r="D39" s="67">
        <v>21</v>
      </c>
      <c r="E39" s="64" t="s">
        <v>64</v>
      </c>
      <c r="F39" s="68">
        <f t="shared" si="0"/>
        <v>8.4</v>
      </c>
      <c r="G39" s="64" t="s">
        <v>64</v>
      </c>
      <c r="H39" s="66">
        <f t="shared" si="1"/>
        <v>8</v>
      </c>
      <c r="I39" s="52" t="s">
        <v>65</v>
      </c>
    </row>
    <row r="40" spans="4:9" ht="22.15" customHeight="1" x14ac:dyDescent="0.4">
      <c r="D40" s="67">
        <v>22</v>
      </c>
      <c r="E40" s="64" t="s">
        <v>64</v>
      </c>
      <c r="F40" s="65">
        <f t="shared" si="0"/>
        <v>8.8000000000000007</v>
      </c>
      <c r="G40" s="64" t="s">
        <v>64</v>
      </c>
      <c r="H40" s="66">
        <f t="shared" si="1"/>
        <v>9</v>
      </c>
      <c r="I40" s="22" t="s">
        <v>66</v>
      </c>
    </row>
    <row r="41" spans="4:9" ht="22.15" customHeight="1" x14ac:dyDescent="0.4">
      <c r="D41" s="67">
        <v>23</v>
      </c>
      <c r="E41" s="64" t="s">
        <v>64</v>
      </c>
      <c r="F41" s="68">
        <f t="shared" si="0"/>
        <v>9.2000000000000011</v>
      </c>
      <c r="G41" s="64" t="s">
        <v>64</v>
      </c>
      <c r="H41" s="66">
        <f t="shared" si="1"/>
        <v>9</v>
      </c>
      <c r="I41" s="52" t="s">
        <v>65</v>
      </c>
    </row>
    <row r="42" spans="4:9" ht="22.15" customHeight="1" x14ac:dyDescent="0.4">
      <c r="D42" s="67">
        <v>24</v>
      </c>
      <c r="E42" s="64" t="s">
        <v>64</v>
      </c>
      <c r="F42" s="65">
        <f t="shared" si="0"/>
        <v>9.6000000000000014</v>
      </c>
      <c r="G42" s="64" t="s">
        <v>64</v>
      </c>
      <c r="H42" s="66">
        <f t="shared" si="1"/>
        <v>10</v>
      </c>
      <c r="I42" s="22" t="s">
        <v>66</v>
      </c>
    </row>
    <row r="43" spans="4:9" ht="22.15" customHeight="1" x14ac:dyDescent="0.4">
      <c r="D43" s="69">
        <v>25</v>
      </c>
      <c r="E43" s="64" t="s">
        <v>64</v>
      </c>
      <c r="F43" s="69">
        <f t="shared" si="0"/>
        <v>10</v>
      </c>
      <c r="G43" s="64" t="s">
        <v>64</v>
      </c>
      <c r="H43" s="70">
        <f t="shared" si="1"/>
        <v>10</v>
      </c>
    </row>
    <row r="44" spans="4:9" ht="22.15" customHeight="1" x14ac:dyDescent="0.4">
      <c r="D44" s="67">
        <v>26</v>
      </c>
      <c r="E44" s="64" t="s">
        <v>64</v>
      </c>
      <c r="F44" s="68">
        <f t="shared" si="0"/>
        <v>10.4</v>
      </c>
      <c r="G44" s="64" t="s">
        <v>64</v>
      </c>
      <c r="H44" s="66">
        <f t="shared" si="1"/>
        <v>10</v>
      </c>
      <c r="I44" s="52" t="s">
        <v>65</v>
      </c>
    </row>
    <row r="45" spans="4:9" ht="22.15" customHeight="1" x14ac:dyDescent="0.4">
      <c r="D45" s="67">
        <v>27</v>
      </c>
      <c r="E45" s="64" t="s">
        <v>64</v>
      </c>
      <c r="F45" s="65">
        <f t="shared" si="0"/>
        <v>10.8</v>
      </c>
      <c r="G45" s="64" t="s">
        <v>64</v>
      </c>
      <c r="H45" s="66">
        <f t="shared" si="1"/>
        <v>11</v>
      </c>
      <c r="I45" s="22" t="s">
        <v>66</v>
      </c>
    </row>
    <row r="46" spans="4:9" ht="22.15" customHeight="1" x14ac:dyDescent="0.4">
      <c r="D46" s="67">
        <v>28</v>
      </c>
      <c r="E46" s="64" t="s">
        <v>64</v>
      </c>
      <c r="F46" s="68">
        <f t="shared" si="0"/>
        <v>11.200000000000001</v>
      </c>
      <c r="G46" s="64" t="s">
        <v>64</v>
      </c>
      <c r="H46" s="66">
        <f t="shared" si="1"/>
        <v>11</v>
      </c>
      <c r="I46" s="52" t="s">
        <v>65</v>
      </c>
    </row>
    <row r="47" spans="4:9" ht="22.15" customHeight="1" x14ac:dyDescent="0.4">
      <c r="D47" s="67">
        <v>29</v>
      </c>
      <c r="E47" s="64" t="s">
        <v>64</v>
      </c>
      <c r="F47" s="65">
        <f t="shared" si="0"/>
        <v>11.600000000000001</v>
      </c>
      <c r="G47" s="64" t="s">
        <v>64</v>
      </c>
      <c r="H47" s="66">
        <f t="shared" si="1"/>
        <v>12</v>
      </c>
      <c r="I47" s="22" t="s">
        <v>66</v>
      </c>
    </row>
    <row r="48" spans="4:9" ht="22.15" customHeight="1" x14ac:dyDescent="0.4">
      <c r="D48" s="69">
        <v>30</v>
      </c>
      <c r="E48" s="64" t="s">
        <v>64</v>
      </c>
      <c r="F48" s="69">
        <f t="shared" si="0"/>
        <v>12</v>
      </c>
      <c r="G48" s="64" t="s">
        <v>64</v>
      </c>
      <c r="H48" s="70">
        <f t="shared" si="1"/>
        <v>12</v>
      </c>
    </row>
    <row r="49" spans="3:8" ht="22.15" customHeight="1" x14ac:dyDescent="0.4">
      <c r="G49" s="41" t="s">
        <v>67</v>
      </c>
      <c r="H49" s="41"/>
    </row>
    <row r="50" spans="3:8" ht="22.15" customHeight="1" x14ac:dyDescent="0.4">
      <c r="C50" s="173"/>
    </row>
  </sheetData>
  <phoneticPr fontId="1"/>
  <pageMargins left="0.7" right="0.7" top="0.75" bottom="0.75" header="0.3" footer="0.3"/>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6EDB-4C43-4B1B-BD88-60B9B268E0E6}">
  <sheetPr>
    <tabColor rgb="FF7030A0"/>
    <pageSetUpPr fitToPage="1"/>
  </sheetPr>
  <dimension ref="A1:AA64"/>
  <sheetViews>
    <sheetView workbookViewId="0">
      <selection activeCell="R25" sqref="R25"/>
    </sheetView>
  </sheetViews>
  <sheetFormatPr defaultColWidth="8.75" defaultRowHeight="14.25" x14ac:dyDescent="0.4"/>
  <cols>
    <col min="1" max="15" width="6.625" style="22" customWidth="1"/>
    <col min="16" max="16384" width="8.75" style="22"/>
  </cols>
  <sheetData>
    <row r="1" spans="1:24" ht="35.450000000000003" customHeight="1" x14ac:dyDescent="0.4">
      <c r="C1" s="559" t="s">
        <v>1613</v>
      </c>
      <c r="D1" s="559"/>
      <c r="E1" s="559"/>
      <c r="F1" s="559"/>
      <c r="G1" s="559"/>
      <c r="H1" s="559"/>
    </row>
    <row r="2" spans="1:24" ht="35.450000000000003" customHeight="1" x14ac:dyDescent="0.4">
      <c r="R2" s="265"/>
      <c r="S2" s="265"/>
      <c r="T2" s="265"/>
      <c r="U2" s="265"/>
      <c r="V2" s="265"/>
      <c r="W2" s="265"/>
    </row>
    <row r="3" spans="1:24" ht="35.450000000000003" customHeight="1" x14ac:dyDescent="0.4">
      <c r="B3" s="78">
        <v>1</v>
      </c>
      <c r="C3" s="78" t="s">
        <v>77</v>
      </c>
      <c r="D3" s="78"/>
      <c r="E3" s="78"/>
      <c r="F3" s="78"/>
      <c r="G3" s="78"/>
      <c r="H3" s="78"/>
      <c r="I3" s="78"/>
      <c r="J3" s="78"/>
      <c r="K3" s="78"/>
      <c r="R3" s="265"/>
      <c r="S3" s="265"/>
      <c r="T3" s="265"/>
      <c r="U3" s="265"/>
      <c r="V3" s="265"/>
      <c r="W3" s="265"/>
    </row>
    <row r="4" spans="1:24" ht="35.450000000000003" customHeight="1" x14ac:dyDescent="0.4">
      <c r="B4" s="78"/>
      <c r="C4" s="78"/>
      <c r="D4" s="78" t="s">
        <v>1643</v>
      </c>
      <c r="E4" s="78"/>
      <c r="F4" s="78"/>
      <c r="G4" s="78"/>
      <c r="H4" s="78"/>
      <c r="I4" s="78"/>
      <c r="J4" s="78"/>
      <c r="K4" s="78"/>
      <c r="R4" s="265"/>
      <c r="S4" s="265"/>
      <c r="T4" s="265"/>
      <c r="U4" s="265"/>
      <c r="V4" s="265"/>
      <c r="W4" s="265"/>
    </row>
    <row r="5" spans="1:24" ht="35.450000000000003" customHeight="1" x14ac:dyDescent="0.4">
      <c r="B5" s="78"/>
      <c r="C5" s="78"/>
      <c r="D5" s="78"/>
      <c r="E5" s="78" t="s">
        <v>1749</v>
      </c>
      <c r="F5" s="78"/>
      <c r="G5" s="78"/>
      <c r="H5" s="78"/>
      <c r="I5" s="78"/>
      <c r="J5" s="78"/>
      <c r="K5" s="78"/>
      <c r="R5" s="265"/>
      <c r="S5" s="265"/>
      <c r="T5" s="265"/>
      <c r="U5" s="265"/>
      <c r="V5" s="265"/>
      <c r="W5" s="265"/>
    </row>
    <row r="6" spans="1:24" ht="35.450000000000003" customHeight="1" x14ac:dyDescent="0.4">
      <c r="B6" s="79" t="s">
        <v>1673</v>
      </c>
      <c r="D6" s="79"/>
      <c r="R6" s="265"/>
      <c r="S6" s="265"/>
      <c r="T6" s="265"/>
      <c r="U6" s="265"/>
      <c r="V6" s="265"/>
      <c r="W6" s="265"/>
    </row>
    <row r="7" spans="1:24" ht="24.6" customHeight="1" x14ac:dyDescent="0.4">
      <c r="D7" s="285" t="s">
        <v>1659</v>
      </c>
      <c r="R7" s="265"/>
      <c r="S7" s="265"/>
      <c r="T7" s="265"/>
      <c r="U7" s="265"/>
      <c r="V7" s="265"/>
      <c r="W7" s="265"/>
    </row>
    <row r="8" spans="1:24" ht="35.450000000000003" customHeight="1" x14ac:dyDescent="0.4">
      <c r="R8" s="265"/>
      <c r="S8" s="265"/>
      <c r="T8" s="265"/>
      <c r="U8" s="265"/>
      <c r="V8" s="265"/>
      <c r="W8" s="265"/>
    </row>
    <row r="9" spans="1:24" ht="35.450000000000003" customHeight="1" x14ac:dyDescent="0.4">
      <c r="B9" s="22" t="s">
        <v>1614</v>
      </c>
      <c r="S9" s="53"/>
    </row>
    <row r="10" spans="1:24" x14ac:dyDescent="0.4">
      <c r="Q10" s="202"/>
      <c r="R10" s="203"/>
      <c r="T10" s="204"/>
      <c r="U10" s="53"/>
      <c r="V10" s="53"/>
      <c r="W10" s="52"/>
    </row>
    <row r="11" spans="1:24" ht="18.75" customHeight="1" x14ac:dyDescent="0.4">
      <c r="A11" s="1"/>
      <c r="B11" s="1"/>
      <c r="C11" s="1"/>
      <c r="D11" s="1"/>
      <c r="E11" s="1"/>
      <c r="F11" s="1"/>
      <c r="G11" s="1"/>
      <c r="H11" s="1"/>
      <c r="I11" s="3" t="s">
        <v>39</v>
      </c>
      <c r="J11" s="3">
        <v>7</v>
      </c>
      <c r="K11" s="13" t="s">
        <v>40</v>
      </c>
      <c r="L11" s="93"/>
      <c r="M11" s="3" t="s">
        <v>19</v>
      </c>
      <c r="N11" s="93"/>
      <c r="O11" s="3" t="s">
        <v>20</v>
      </c>
      <c r="Q11" s="133"/>
      <c r="R11" s="203"/>
      <c r="S11" s="204"/>
      <c r="T11" s="53"/>
      <c r="U11" s="53"/>
      <c r="V11" s="53"/>
      <c r="W11" s="52"/>
    </row>
    <row r="12" spans="1:24" ht="18.75" customHeight="1" x14ac:dyDescent="0.4">
      <c r="A12" s="538" t="s">
        <v>21</v>
      </c>
      <c r="B12" s="538"/>
      <c r="C12" s="538"/>
      <c r="D12" s="538"/>
      <c r="E12" s="538"/>
      <c r="F12" s="538"/>
      <c r="G12" s="538"/>
      <c r="H12" s="538"/>
      <c r="I12" s="4"/>
      <c r="J12" s="4"/>
      <c r="K12" s="1"/>
      <c r="L12" s="1"/>
      <c r="M12" s="1"/>
      <c r="N12" s="1"/>
      <c r="O12" s="1"/>
      <c r="R12" s="203"/>
      <c r="S12" s="205"/>
      <c r="T12" s="53"/>
      <c r="U12" s="51"/>
      <c r="V12" s="51"/>
    </row>
    <row r="13" spans="1:24" ht="22.15" customHeight="1" thickBot="1" x14ac:dyDescent="0.45">
      <c r="A13" s="1"/>
      <c r="B13" s="1"/>
      <c r="C13" s="1"/>
      <c r="D13" s="1"/>
      <c r="E13" s="1"/>
      <c r="F13" s="1"/>
      <c r="G13" s="1"/>
      <c r="H13" s="1"/>
      <c r="I13" s="1"/>
      <c r="J13" s="1"/>
      <c r="K13" s="1"/>
      <c r="L13" s="1"/>
      <c r="M13" s="1"/>
      <c r="N13" s="1"/>
      <c r="O13" s="1"/>
      <c r="S13" s="206"/>
      <c r="T13" s="52"/>
      <c r="U13" s="52"/>
    </row>
    <row r="14" spans="1:24" ht="22.15" customHeight="1" thickBot="1" x14ac:dyDescent="0.45">
      <c r="A14" s="1"/>
      <c r="B14" s="1"/>
      <c r="C14" s="560" t="s">
        <v>95</v>
      </c>
      <c r="D14" s="561"/>
      <c r="E14" s="561"/>
      <c r="F14" s="562"/>
      <c r="G14" s="563"/>
      <c r="H14" s="564"/>
      <c r="I14" s="565" t="s">
        <v>628</v>
      </c>
      <c r="J14" s="566"/>
      <c r="K14" s="552" t="str">
        <f>IF(F14="","",(VLOOKUP(F14,②園番号一覧!A:B,2,0)))</f>
        <v/>
      </c>
      <c r="L14" s="552"/>
      <c r="M14" s="552"/>
      <c r="N14" s="552"/>
      <c r="O14" s="552"/>
      <c r="R14" s="207" t="s">
        <v>1641</v>
      </c>
      <c r="S14" s="208"/>
      <c r="T14" s="209"/>
      <c r="U14" s="208"/>
      <c r="V14" s="208"/>
      <c r="W14" s="208"/>
      <c r="X14" s="208"/>
    </row>
    <row r="15" spans="1:24" ht="22.15" customHeight="1" thickBot="1" x14ac:dyDescent="0.45">
      <c r="A15" s="1"/>
      <c r="B15" s="1"/>
      <c r="C15" s="556" t="s">
        <v>10</v>
      </c>
      <c r="D15" s="557"/>
      <c r="E15" s="557"/>
      <c r="F15" s="557" t="str">
        <f>IF(F14="","",(VLOOKUP(F14,②園番号一覧!A:C,3,0)))</f>
        <v/>
      </c>
      <c r="G15" s="557"/>
      <c r="H15" s="558"/>
      <c r="I15" s="151"/>
      <c r="J15" s="151"/>
      <c r="K15" s="151"/>
      <c r="L15" s="151"/>
      <c r="M15" s="151"/>
      <c r="N15" s="151"/>
      <c r="O15" s="151"/>
      <c r="R15" s="51"/>
    </row>
    <row r="16" spans="1:24" ht="22.15" customHeight="1" thickBot="1" x14ac:dyDescent="0.45">
      <c r="A16" s="1"/>
      <c r="B16" s="1"/>
      <c r="C16" s="556" t="s">
        <v>70</v>
      </c>
      <c r="D16" s="557"/>
      <c r="E16" s="557" t="str">
        <f>IF(F14="","",(VLOOKUP(F14,②園番号一覧!A:F,5,0)))</f>
        <v/>
      </c>
      <c r="F16" s="557"/>
      <c r="G16" s="557"/>
      <c r="H16" s="558"/>
      <c r="I16" s="151"/>
      <c r="J16" s="152"/>
      <c r="K16" s="553" t="s">
        <v>9</v>
      </c>
      <c r="L16" s="554"/>
      <c r="M16" s="555"/>
      <c r="N16" s="555"/>
      <c r="O16" s="555"/>
      <c r="R16" s="203"/>
      <c r="S16" s="205"/>
      <c r="T16" s="206"/>
      <c r="U16" s="206"/>
    </row>
    <row r="17" spans="1:26" ht="22.15" customHeight="1" x14ac:dyDescent="0.4">
      <c r="A17" s="1"/>
      <c r="B17" s="1"/>
      <c r="C17" s="1"/>
      <c r="D17" s="1"/>
      <c r="E17" s="1"/>
      <c r="F17" s="1"/>
      <c r="G17" s="1"/>
      <c r="H17" s="1"/>
      <c r="I17" s="1"/>
      <c r="J17" s="1"/>
      <c r="K17" s="1"/>
      <c r="L17" s="1"/>
      <c r="M17" s="1"/>
      <c r="N17" s="1"/>
      <c r="O17" s="1"/>
    </row>
    <row r="18" spans="1:26" ht="22.15" customHeight="1" x14ac:dyDescent="0.4">
      <c r="A18" s="537" t="s">
        <v>1602</v>
      </c>
      <c r="B18" s="537"/>
      <c r="C18" s="537"/>
      <c r="D18" s="537"/>
      <c r="E18" s="537"/>
      <c r="F18" s="537"/>
      <c r="G18" s="537"/>
      <c r="H18" s="537"/>
      <c r="I18" s="537"/>
      <c r="J18" s="537"/>
      <c r="K18" s="537"/>
      <c r="L18" s="537"/>
      <c r="M18" s="537"/>
      <c r="N18" s="537"/>
      <c r="O18" s="537"/>
    </row>
    <row r="19" spans="1:26" ht="22.15" customHeight="1" x14ac:dyDescent="0.4">
      <c r="A19" s="1"/>
      <c r="B19" s="1"/>
      <c r="C19" s="1"/>
      <c r="D19" s="1"/>
      <c r="E19" s="1"/>
      <c r="F19" s="1"/>
      <c r="G19" s="1"/>
      <c r="H19" s="1"/>
      <c r="I19" s="1"/>
      <c r="J19" s="1"/>
      <c r="K19" s="1"/>
      <c r="L19" s="1"/>
      <c r="M19" s="1"/>
      <c r="N19" s="1"/>
      <c r="O19" s="1"/>
      <c r="R19" s="122" t="s">
        <v>1750</v>
      </c>
      <c r="S19" s="122"/>
      <c r="T19" s="122"/>
      <c r="U19" s="122"/>
      <c r="V19" s="122"/>
      <c r="W19" s="122"/>
      <c r="X19" s="175"/>
    </row>
    <row r="20" spans="1:26" ht="22.15" customHeight="1" x14ac:dyDescent="0.4">
      <c r="A20" s="538" t="s">
        <v>16</v>
      </c>
      <c r="B20" s="538"/>
      <c r="C20" s="538"/>
      <c r="D20" s="538"/>
      <c r="E20" s="538"/>
      <c r="F20" s="538"/>
      <c r="G20" s="538"/>
      <c r="H20" s="538"/>
      <c r="I20" s="538"/>
      <c r="J20" s="538"/>
      <c r="K20" s="538"/>
      <c r="L20" s="538"/>
      <c r="M20" s="538"/>
      <c r="N20" s="538"/>
      <c r="O20" s="538"/>
      <c r="R20" s="210" t="s">
        <v>1615</v>
      </c>
      <c r="S20" s="210"/>
      <c r="T20" s="210"/>
      <c r="U20" s="210"/>
      <c r="V20" s="210"/>
      <c r="W20" s="210"/>
      <c r="X20" s="51"/>
    </row>
    <row r="21" spans="1:26" ht="22.15" customHeight="1" thickBot="1" x14ac:dyDescent="0.45">
      <c r="A21" s="1"/>
      <c r="B21" s="1"/>
      <c r="C21" s="1"/>
      <c r="D21" s="1"/>
      <c r="E21" s="1"/>
      <c r="F21" s="1"/>
      <c r="G21" s="1"/>
      <c r="H21" s="1"/>
      <c r="I21" s="1"/>
      <c r="J21" s="1"/>
      <c r="K21" s="1"/>
      <c r="L21" s="1"/>
      <c r="M21" s="1"/>
      <c r="N21" s="1"/>
      <c r="O21" s="1"/>
      <c r="R21" s="211" t="s">
        <v>1616</v>
      </c>
      <c r="S21" s="212"/>
      <c r="T21" s="212"/>
      <c r="U21" s="212"/>
      <c r="V21" s="212"/>
      <c r="W21" s="213"/>
      <c r="X21" s="214"/>
      <c r="Y21" s="214"/>
    </row>
    <row r="22" spans="1:26" ht="22.15" customHeight="1" x14ac:dyDescent="0.4">
      <c r="A22" s="539" t="s">
        <v>17</v>
      </c>
      <c r="B22" s="540"/>
      <c r="C22" s="543" t="s">
        <v>24</v>
      </c>
      <c r="D22" s="543"/>
      <c r="E22" s="544"/>
      <c r="F22" s="544" t="s">
        <v>25</v>
      </c>
      <c r="G22" s="545"/>
      <c r="H22" s="546"/>
      <c r="I22" s="544" t="s">
        <v>26</v>
      </c>
      <c r="J22" s="545"/>
      <c r="K22" s="547"/>
      <c r="L22" s="548" t="s">
        <v>22</v>
      </c>
      <c r="M22" s="543"/>
      <c r="N22" s="549"/>
      <c r="O22" s="550" t="s">
        <v>23</v>
      </c>
      <c r="Q22" s="203" t="s">
        <v>15</v>
      </c>
      <c r="R22" s="215" t="s">
        <v>1617</v>
      </c>
      <c r="S22" s="216"/>
      <c r="T22" s="216"/>
      <c r="U22" s="216"/>
      <c r="V22" s="216"/>
      <c r="W22" s="51"/>
      <c r="X22" s="51"/>
      <c r="Y22" s="51"/>
      <c r="Z22" s="51"/>
    </row>
    <row r="23" spans="1:26" ht="22.15" customHeight="1" x14ac:dyDescent="0.4">
      <c r="A23" s="541"/>
      <c r="B23" s="542"/>
      <c r="C23" s="217" t="s">
        <v>1618</v>
      </c>
      <c r="D23" s="218"/>
      <c r="E23" s="219" t="s">
        <v>1619</v>
      </c>
      <c r="F23" s="220" t="s">
        <v>1618</v>
      </c>
      <c r="G23" s="218"/>
      <c r="H23" s="219" t="s">
        <v>1619</v>
      </c>
      <c r="I23" s="220" t="s">
        <v>1618</v>
      </c>
      <c r="J23" s="218"/>
      <c r="K23" s="219" t="s">
        <v>1619</v>
      </c>
      <c r="L23" s="220" t="s">
        <v>1618</v>
      </c>
      <c r="M23" s="218"/>
      <c r="N23" s="219" t="s">
        <v>1619</v>
      </c>
      <c r="O23" s="551"/>
      <c r="R23" s="221" t="s">
        <v>1751</v>
      </c>
      <c r="S23" s="222"/>
      <c r="T23" s="222"/>
    </row>
    <row r="24" spans="1:26" ht="36" customHeight="1" x14ac:dyDescent="0.4">
      <c r="A24" s="526" t="s">
        <v>625</v>
      </c>
      <c r="B24" s="527"/>
      <c r="C24" s="223">
        <v>1</v>
      </c>
      <c r="D24" s="102" t="s">
        <v>27</v>
      </c>
      <c r="E24" s="224">
        <v>1</v>
      </c>
      <c r="F24" s="223">
        <v>2</v>
      </c>
      <c r="G24" s="102" t="s">
        <v>28</v>
      </c>
      <c r="H24" s="224">
        <v>5</v>
      </c>
      <c r="I24" s="223">
        <v>8</v>
      </c>
      <c r="J24" s="102" t="s">
        <v>28</v>
      </c>
      <c r="K24" s="225">
        <v>20</v>
      </c>
      <c r="L24" s="226">
        <f>SUM(C24,F24,I24)</f>
        <v>11</v>
      </c>
      <c r="M24" s="102" t="s">
        <v>28</v>
      </c>
      <c r="N24" s="227">
        <f>SUM(E24,H24,K24)</f>
        <v>26</v>
      </c>
      <c r="O24" s="228"/>
    </row>
    <row r="25" spans="1:26" ht="36" customHeight="1" x14ac:dyDescent="0.4">
      <c r="A25" s="528" t="s">
        <v>626</v>
      </c>
      <c r="B25" s="529"/>
      <c r="C25" s="229">
        <v>1</v>
      </c>
      <c r="D25" s="8" t="s">
        <v>28</v>
      </c>
      <c r="E25" s="230">
        <v>2</v>
      </c>
      <c r="F25" s="229">
        <v>4</v>
      </c>
      <c r="G25" s="8" t="s">
        <v>28</v>
      </c>
      <c r="H25" s="230">
        <v>10</v>
      </c>
      <c r="I25" s="229">
        <v>12</v>
      </c>
      <c r="J25" s="8" t="s">
        <v>28</v>
      </c>
      <c r="K25" s="231">
        <v>30</v>
      </c>
      <c r="L25" s="232">
        <f t="shared" ref="L25:L27" si="0">SUM(C25,F25,I25)</f>
        <v>17</v>
      </c>
      <c r="M25" s="8" t="s">
        <v>28</v>
      </c>
      <c r="N25" s="233">
        <f t="shared" ref="N25:N27" si="1">SUM(E25,H25,K25)</f>
        <v>42</v>
      </c>
      <c r="O25" s="234"/>
      <c r="R25" s="235" t="s">
        <v>1620</v>
      </c>
      <c r="S25" s="207"/>
      <c r="T25" s="207"/>
      <c r="U25" s="207"/>
      <c r="V25" s="207"/>
    </row>
    <row r="26" spans="1:26" ht="36" customHeight="1" thickBot="1" x14ac:dyDescent="0.45">
      <c r="A26" s="530" t="s">
        <v>627</v>
      </c>
      <c r="B26" s="531"/>
      <c r="C26" s="229"/>
      <c r="D26" s="8" t="s">
        <v>27</v>
      </c>
      <c r="E26" s="230"/>
      <c r="F26" s="229"/>
      <c r="G26" s="8" t="s">
        <v>28</v>
      </c>
      <c r="H26" s="230"/>
      <c r="I26" s="229">
        <v>20</v>
      </c>
      <c r="J26" s="8" t="s">
        <v>28</v>
      </c>
      <c r="K26" s="231">
        <v>50</v>
      </c>
      <c r="L26" s="232">
        <f t="shared" si="0"/>
        <v>20</v>
      </c>
      <c r="M26" s="8" t="s">
        <v>28</v>
      </c>
      <c r="N26" s="233">
        <f t="shared" si="1"/>
        <v>50</v>
      </c>
      <c r="O26" s="234"/>
    </row>
    <row r="27" spans="1:26" ht="22.15" customHeight="1" thickTop="1" thickBot="1" x14ac:dyDescent="0.45">
      <c r="A27" s="524" t="s">
        <v>29</v>
      </c>
      <c r="B27" s="525"/>
      <c r="C27" s="238">
        <f>SUM(C24:C26)</f>
        <v>2</v>
      </c>
      <c r="D27" s="96" t="s">
        <v>27</v>
      </c>
      <c r="E27" s="239">
        <f>SUM(E24:E26)</f>
        <v>3</v>
      </c>
      <c r="F27" s="238">
        <f>SUM(F24:F26)</f>
        <v>6</v>
      </c>
      <c r="G27" s="96" t="s">
        <v>28</v>
      </c>
      <c r="H27" s="240">
        <f>SUM(H24:H26)</f>
        <v>15</v>
      </c>
      <c r="I27" s="241">
        <f>SUM(I24:I26)</f>
        <v>40</v>
      </c>
      <c r="J27" s="96" t="s">
        <v>28</v>
      </c>
      <c r="K27" s="241">
        <f>SUM(K24:K26)</f>
        <v>100</v>
      </c>
      <c r="L27" s="242">
        <f t="shared" si="0"/>
        <v>48</v>
      </c>
      <c r="M27" s="96" t="s">
        <v>28</v>
      </c>
      <c r="N27" s="243">
        <f t="shared" si="1"/>
        <v>118</v>
      </c>
      <c r="O27" s="244"/>
      <c r="R27" s="236" t="s">
        <v>1621</v>
      </c>
      <c r="S27" s="237"/>
      <c r="T27" s="237"/>
    </row>
    <row r="28" spans="1:26" ht="22.15" customHeight="1" x14ac:dyDescent="0.4">
      <c r="A28" s="11"/>
      <c r="B28" s="11"/>
      <c r="C28" s="2"/>
      <c r="D28" s="12"/>
      <c r="E28" s="2"/>
      <c r="F28" s="2"/>
      <c r="G28" s="12"/>
      <c r="H28" s="2"/>
      <c r="I28" s="2"/>
      <c r="J28" s="12"/>
      <c r="K28" s="2"/>
      <c r="L28" s="2"/>
      <c r="M28" s="12"/>
      <c r="N28" s="2">
        <f>SUM(E28,H28,K28)</f>
        <v>0</v>
      </c>
      <c r="O28" s="2"/>
    </row>
    <row r="29" spans="1:26" ht="22.15" customHeight="1" x14ac:dyDescent="0.4">
      <c r="A29" s="11"/>
      <c r="B29" s="11"/>
      <c r="C29" s="78" t="s">
        <v>1550</v>
      </c>
      <c r="D29" s="78"/>
      <c r="E29" s="78"/>
      <c r="F29" s="78"/>
      <c r="G29" s="78"/>
      <c r="H29" s="78"/>
      <c r="I29" s="78"/>
      <c r="J29" s="78"/>
      <c r="K29" s="78"/>
      <c r="L29" s="78"/>
      <c r="M29" s="12"/>
      <c r="N29" s="2"/>
      <c r="O29" s="2"/>
    </row>
    <row r="30" spans="1:26" ht="22.15" customHeight="1" x14ac:dyDescent="0.4">
      <c r="A30" s="11"/>
      <c r="B30" s="11"/>
      <c r="C30" s="152" t="s">
        <v>81</v>
      </c>
      <c r="D30" s="78"/>
      <c r="E30" s="82" t="s">
        <v>1532</v>
      </c>
      <c r="F30" s="83"/>
      <c r="G30" s="83"/>
      <c r="H30" s="83"/>
      <c r="I30" s="83"/>
      <c r="J30" s="78"/>
      <c r="K30" s="78"/>
      <c r="L30" s="78"/>
      <c r="M30" s="12"/>
      <c r="N30" s="2"/>
      <c r="O30" s="2"/>
    </row>
    <row r="31" spans="1:26" ht="22.15" customHeight="1" x14ac:dyDescent="0.4">
      <c r="A31" s="11"/>
      <c r="B31" s="11"/>
      <c r="C31" s="78"/>
      <c r="D31" s="78"/>
      <c r="E31" s="78" t="s">
        <v>82</v>
      </c>
      <c r="F31" s="78"/>
      <c r="G31" s="78"/>
      <c r="H31" s="78"/>
      <c r="I31" s="84"/>
      <c r="J31" s="84"/>
      <c r="K31" s="84"/>
      <c r="L31" s="84"/>
      <c r="M31" s="12"/>
      <c r="N31" s="2"/>
      <c r="O31" s="2"/>
    </row>
    <row r="32" spans="1:26" ht="22.15" customHeight="1" x14ac:dyDescent="0.4">
      <c r="A32" s="11"/>
      <c r="B32" s="11"/>
      <c r="C32" s="78"/>
      <c r="D32" s="78"/>
      <c r="E32" s="78" t="s">
        <v>83</v>
      </c>
      <c r="F32" s="78"/>
      <c r="G32" s="78"/>
      <c r="H32" s="78"/>
      <c r="I32" s="84"/>
      <c r="J32" s="84"/>
      <c r="K32" s="84"/>
      <c r="L32" s="84"/>
      <c r="M32" s="12"/>
      <c r="N32" s="2"/>
      <c r="O32" s="2"/>
    </row>
    <row r="33" spans="1:27" ht="22.15" customHeight="1" x14ac:dyDescent="0.4">
      <c r="A33" s="11"/>
      <c r="B33" s="11"/>
      <c r="C33" s="78" t="s">
        <v>84</v>
      </c>
      <c r="D33" s="78"/>
      <c r="E33" s="78"/>
      <c r="F33" s="78"/>
      <c r="G33" s="78"/>
      <c r="H33" s="78"/>
      <c r="I33" s="78"/>
      <c r="J33" s="78"/>
      <c r="K33" s="78"/>
      <c r="L33" s="78"/>
      <c r="M33" s="12"/>
      <c r="N33" s="2"/>
      <c r="O33" s="2"/>
      <c r="S33" s="143"/>
      <c r="T33" s="143"/>
      <c r="U33" s="143"/>
      <c r="V33" s="143"/>
    </row>
    <row r="34" spans="1:27" ht="22.15" customHeight="1" thickBot="1" x14ac:dyDescent="0.45">
      <c r="A34" s="246"/>
      <c r="B34" s="246"/>
      <c r="C34" s="246"/>
      <c r="D34" s="246"/>
      <c r="E34" s="246"/>
      <c r="F34" s="246"/>
      <c r="G34" s="247"/>
      <c r="H34" s="248"/>
      <c r="I34" s="246"/>
      <c r="J34" s="246"/>
      <c r="K34" s="246"/>
      <c r="L34" s="246"/>
      <c r="M34" s="246"/>
      <c r="N34" s="246"/>
      <c r="O34" s="246"/>
      <c r="Q34" s="176" t="s">
        <v>1622</v>
      </c>
      <c r="R34" s="245" t="s">
        <v>1623</v>
      </c>
      <c r="S34" s="245"/>
      <c r="T34" s="245"/>
      <c r="U34" s="245"/>
      <c r="V34" s="245"/>
      <c r="W34" s="245"/>
    </row>
    <row r="35" spans="1:27" ht="22.15" customHeight="1" x14ac:dyDescent="0.4">
      <c r="A35" s="78"/>
      <c r="B35" s="78"/>
      <c r="C35" s="78"/>
      <c r="D35" s="78"/>
      <c r="E35" s="78"/>
      <c r="F35" s="78"/>
      <c r="G35" s="94"/>
      <c r="H35" s="80"/>
      <c r="I35" s="78"/>
      <c r="J35" s="78"/>
      <c r="K35" s="78"/>
      <c r="L35" s="78"/>
      <c r="M35" s="78"/>
      <c r="N35" s="78"/>
      <c r="O35" s="78"/>
      <c r="R35" s="143" t="s">
        <v>1624</v>
      </c>
      <c r="S35" s="143"/>
      <c r="T35" s="143"/>
    </row>
    <row r="36" spans="1:27" ht="22.15" customHeight="1" x14ac:dyDescent="0.4">
      <c r="A36" s="532" t="s">
        <v>30</v>
      </c>
      <c r="B36" s="533" t="s">
        <v>1626</v>
      </c>
      <c r="C36" s="534"/>
      <c r="D36" s="534"/>
      <c r="E36" s="518" t="s">
        <v>27</v>
      </c>
      <c r="F36" s="520" t="s">
        <v>68</v>
      </c>
      <c r="G36" s="520"/>
      <c r="H36" s="520"/>
      <c r="I36" s="521"/>
      <c r="J36" s="249" t="s">
        <v>1627</v>
      </c>
      <c r="K36" s="250"/>
      <c r="L36" s="250"/>
      <c r="M36" s="250"/>
      <c r="N36" s="250"/>
      <c r="O36" s="250"/>
      <c r="R36" s="222" t="s">
        <v>1625</v>
      </c>
      <c r="S36" s="143"/>
      <c r="T36" s="143"/>
      <c r="U36" s="143"/>
    </row>
    <row r="37" spans="1:27" ht="22.15" customHeight="1" x14ac:dyDescent="0.4">
      <c r="A37" s="532"/>
      <c r="B37" s="535"/>
      <c r="C37" s="536"/>
      <c r="D37" s="536"/>
      <c r="E37" s="519"/>
      <c r="F37" s="522"/>
      <c r="G37" s="522"/>
      <c r="H37" s="522"/>
      <c r="I37" s="523"/>
      <c r="J37" s="251"/>
      <c r="K37" s="252"/>
      <c r="L37" s="252"/>
      <c r="M37" s="252"/>
      <c r="N37" s="252"/>
      <c r="O37" s="252"/>
    </row>
    <row r="38" spans="1:27" ht="22.15" customHeight="1" x14ac:dyDescent="0.4">
      <c r="A38" s="2"/>
      <c r="B38" s="2"/>
      <c r="C38" s="2"/>
      <c r="D38" s="2"/>
      <c r="E38" s="253"/>
      <c r="F38" s="2"/>
      <c r="G38" s="2"/>
      <c r="H38" s="2"/>
      <c r="I38" s="2"/>
      <c r="J38" s="252"/>
      <c r="K38" s="252"/>
      <c r="L38" s="252"/>
      <c r="M38" s="252"/>
      <c r="N38" s="252"/>
      <c r="O38" s="252"/>
    </row>
    <row r="39" spans="1:27" ht="22.15" customHeight="1" x14ac:dyDescent="0.4">
      <c r="B39" s="51" t="s">
        <v>1628</v>
      </c>
    </row>
    <row r="40" spans="1:27" ht="22.15" customHeight="1" x14ac:dyDescent="0.4">
      <c r="B40" s="254" t="s">
        <v>1629</v>
      </c>
      <c r="C40" s="254"/>
      <c r="D40" s="254"/>
      <c r="E40" s="254"/>
      <c r="F40" s="254"/>
      <c r="G40" s="254"/>
      <c r="H40" s="254"/>
      <c r="I40" s="254"/>
      <c r="J40" s="254"/>
      <c r="K40" s="175"/>
    </row>
    <row r="41" spans="1:27" ht="22.15" customHeight="1" x14ac:dyDescent="0.4">
      <c r="B41" s="22" t="s">
        <v>1630</v>
      </c>
    </row>
    <row r="42" spans="1:27" ht="22.15" customHeight="1" x14ac:dyDescent="0.4">
      <c r="B42" s="22" t="s">
        <v>1631</v>
      </c>
      <c r="F42" s="52"/>
      <c r="G42" s="52"/>
      <c r="H42" s="52"/>
      <c r="K42" s="211" t="s">
        <v>1632</v>
      </c>
      <c r="L42" s="214"/>
      <c r="M42" s="214"/>
      <c r="N42" s="214"/>
      <c r="O42" s="214"/>
    </row>
    <row r="43" spans="1:27" ht="22.15" customHeight="1" x14ac:dyDescent="0.4">
      <c r="B43" s="255" t="s">
        <v>1633</v>
      </c>
      <c r="C43" s="255"/>
      <c r="D43" s="255"/>
      <c r="E43" s="255"/>
      <c r="F43" s="255"/>
      <c r="G43" s="255"/>
      <c r="H43" s="255"/>
      <c r="I43" s="255"/>
      <c r="J43" s="222"/>
      <c r="P43" s="78"/>
      <c r="Q43" s="78"/>
      <c r="R43" s="78"/>
      <c r="S43" s="78"/>
      <c r="T43" s="78"/>
      <c r="U43" s="78"/>
      <c r="V43" s="78"/>
      <c r="W43" s="78"/>
      <c r="X43" s="78"/>
      <c r="Y43" s="78"/>
      <c r="Z43" s="78"/>
      <c r="AA43" s="78"/>
    </row>
    <row r="44" spans="1:27" ht="22.15" customHeight="1" x14ac:dyDescent="0.4">
      <c r="B44" s="22" t="s">
        <v>1634</v>
      </c>
      <c r="P44" s="78"/>
      <c r="Q44" s="78"/>
      <c r="R44" s="78"/>
      <c r="S44" s="78"/>
      <c r="T44" s="78"/>
      <c r="U44" s="78"/>
      <c r="V44" s="78"/>
      <c r="W44" s="78"/>
      <c r="X44" s="78"/>
      <c r="Y44" s="78"/>
      <c r="Z44" s="78"/>
      <c r="AA44" s="78"/>
    </row>
    <row r="45" spans="1:27" ht="22.15" customHeight="1" thickBot="1" x14ac:dyDescent="0.45">
      <c r="A45" s="246"/>
      <c r="B45" s="246"/>
      <c r="C45" s="246"/>
      <c r="D45" s="246"/>
      <c r="E45" s="246"/>
      <c r="F45" s="246"/>
      <c r="G45" s="247"/>
      <c r="H45" s="248"/>
      <c r="I45" s="246"/>
      <c r="J45" s="246"/>
      <c r="K45" s="246"/>
      <c r="L45" s="246"/>
      <c r="M45" s="246"/>
      <c r="N45" s="246"/>
      <c r="O45" s="246"/>
    </row>
    <row r="46" spans="1:27" ht="22.15" customHeight="1" x14ac:dyDescent="0.4"/>
    <row r="47" spans="1:27" ht="22.15" customHeight="1" x14ac:dyDescent="0.4">
      <c r="B47" s="51" t="s">
        <v>1635</v>
      </c>
    </row>
    <row r="48" spans="1:27" ht="22.15" customHeight="1" x14ac:dyDescent="0.4">
      <c r="B48" s="51" t="s">
        <v>1636</v>
      </c>
    </row>
    <row r="49" spans="2:16" ht="22.15" customHeight="1" x14ac:dyDescent="0.4">
      <c r="B49" s="51"/>
    </row>
    <row r="50" spans="2:16" ht="22.15" customHeight="1" x14ac:dyDescent="0.4">
      <c r="B50" s="22" t="s">
        <v>1642</v>
      </c>
      <c r="F50" s="52"/>
      <c r="G50" s="52"/>
      <c r="H50" s="52"/>
    </row>
    <row r="51" spans="2:16" ht="22.15" customHeight="1" x14ac:dyDescent="0.4"/>
    <row r="52" spans="2:16" ht="22.15" customHeight="1" x14ac:dyDescent="0.4">
      <c r="B52" s="51"/>
      <c r="C52" s="51"/>
      <c r="D52" s="51"/>
      <c r="E52" s="51"/>
      <c r="F52" s="51"/>
      <c r="G52" s="51"/>
      <c r="H52" s="51"/>
      <c r="I52" s="51"/>
    </row>
    <row r="53" spans="2:16" ht="22.15" customHeight="1" x14ac:dyDescent="0.4"/>
    <row r="54" spans="2:16" ht="22.15" customHeight="1" x14ac:dyDescent="0.4">
      <c r="P54" s="78"/>
    </row>
    <row r="55" spans="2:16" ht="10.9" customHeight="1" x14ac:dyDescent="0.4"/>
    <row r="56" spans="2:16" ht="24" customHeight="1" x14ac:dyDescent="0.4"/>
    <row r="57" spans="2:16" ht="24" customHeight="1" x14ac:dyDescent="0.4"/>
    <row r="58" spans="2:16" ht="22.15" customHeight="1" x14ac:dyDescent="0.4"/>
    <row r="59" spans="2:16" ht="8.4499999999999993" customHeight="1" x14ac:dyDescent="0.4"/>
    <row r="60" spans="2:16" ht="22.15" customHeight="1" x14ac:dyDescent="0.4"/>
    <row r="61" spans="2:16" ht="22.15" customHeight="1" x14ac:dyDescent="0.4"/>
    <row r="62" spans="2:16" ht="22.15" customHeight="1" x14ac:dyDescent="0.4"/>
    <row r="63" spans="2:16" ht="22.15" customHeight="1" x14ac:dyDescent="0.4"/>
    <row r="64" spans="2:16" ht="22.15" customHeight="1" x14ac:dyDescent="0.4"/>
  </sheetData>
  <mergeCells count="28">
    <mergeCell ref="C1:H1"/>
    <mergeCell ref="A12:H12"/>
    <mergeCell ref="C14:E14"/>
    <mergeCell ref="F14:H14"/>
    <mergeCell ref="I14:J14"/>
    <mergeCell ref="K14:O14"/>
    <mergeCell ref="K16:L16"/>
    <mergeCell ref="M16:O16"/>
    <mergeCell ref="C15:E15"/>
    <mergeCell ref="F15:H15"/>
    <mergeCell ref="C16:D16"/>
    <mergeCell ref="E16:H16"/>
    <mergeCell ref="A18:O18"/>
    <mergeCell ref="A20:O20"/>
    <mergeCell ref="A22:B23"/>
    <mergeCell ref="C22:E22"/>
    <mergeCell ref="F22:H22"/>
    <mergeCell ref="I22:K22"/>
    <mergeCell ref="L22:N22"/>
    <mergeCell ref="O22:O23"/>
    <mergeCell ref="E36:E37"/>
    <mergeCell ref="F36:I37"/>
    <mergeCell ref="A27:B27"/>
    <mergeCell ref="A24:B24"/>
    <mergeCell ref="A25:B25"/>
    <mergeCell ref="A26:B26"/>
    <mergeCell ref="A36:A37"/>
    <mergeCell ref="B36:D37"/>
  </mergeCells>
  <phoneticPr fontId="1"/>
  <dataValidations disablePrompts="1" count="1">
    <dataValidation type="whole" allowBlank="1" showInputMessage="1" showErrorMessage="1" sqref="C24:C26 F24:F26 I24:I26" xr:uid="{C09EEB68-002E-4910-9E77-D9E2C819BAA5}">
      <formula1>0</formula1>
      <formula2>500</formula2>
    </dataValidation>
  </dataValidations>
  <pageMargins left="0.70866141732283472" right="0.70866141732283472" top="0.74803149606299213" bottom="0.74803149606299213" header="0.31496062992125984" footer="0.31496062992125984"/>
  <pageSetup paperSize="9" scale="3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95EC1-8D31-4502-BCB4-1DCF41DC97B2}">
  <dimension ref="A1:P22"/>
  <sheetViews>
    <sheetView workbookViewId="0"/>
  </sheetViews>
  <sheetFormatPr defaultColWidth="9" defaultRowHeight="13.5" x14ac:dyDescent="0.4"/>
  <cols>
    <col min="1" max="3" width="4.625" style="1" customWidth="1"/>
    <col min="4" max="4" width="4.875" style="1" customWidth="1"/>
    <col min="5" max="5" width="6.25" style="1" customWidth="1"/>
    <col min="6" max="7" width="4.625" style="1" customWidth="1"/>
    <col min="8" max="8" width="6.25" style="1" customWidth="1"/>
    <col min="9" max="10" width="4.625" style="1" customWidth="1"/>
    <col min="11" max="11" width="6.25" style="1" customWidth="1"/>
    <col min="12" max="13" width="4.625" style="1" customWidth="1"/>
    <col min="14" max="14" width="6.25" style="1" customWidth="1"/>
    <col min="15" max="15" width="13.375" style="1" customWidth="1"/>
    <col min="16" max="16" width="13.25" style="1" customWidth="1"/>
    <col min="17" max="16384" width="9" style="1"/>
  </cols>
  <sheetData>
    <row r="1" spans="1:16" ht="37.15" customHeight="1" x14ac:dyDescent="0.4"/>
    <row r="2" spans="1:16" ht="28.9" customHeight="1" x14ac:dyDescent="0.4">
      <c r="I2" s="3" t="s">
        <v>39</v>
      </c>
      <c r="J2" s="3">
        <v>7</v>
      </c>
      <c r="K2" s="13" t="s">
        <v>40</v>
      </c>
      <c r="L2" s="3"/>
      <c r="M2" s="3" t="s">
        <v>19</v>
      </c>
      <c r="N2" s="3"/>
      <c r="O2" s="3" t="s">
        <v>20</v>
      </c>
    </row>
    <row r="3" spans="1:16" ht="36.6" customHeight="1" x14ac:dyDescent="0.4">
      <c r="A3" s="538" t="s">
        <v>21</v>
      </c>
      <c r="B3" s="538"/>
      <c r="C3" s="538"/>
      <c r="D3" s="538"/>
      <c r="E3" s="538"/>
      <c r="F3" s="538"/>
      <c r="G3" s="538"/>
      <c r="H3" s="538"/>
      <c r="I3" s="4"/>
      <c r="J3" s="4"/>
    </row>
    <row r="4" spans="1:16" ht="14.45" customHeight="1" thickBot="1" x14ac:dyDescent="0.45"/>
    <row r="5" spans="1:16" ht="39" customHeight="1" thickBot="1" x14ac:dyDescent="0.45">
      <c r="C5" s="560" t="s">
        <v>95</v>
      </c>
      <c r="D5" s="561"/>
      <c r="E5" s="561"/>
      <c r="F5" s="562">
        <v>1001</v>
      </c>
      <c r="G5" s="563"/>
      <c r="H5" s="564"/>
      <c r="I5" s="565" t="s">
        <v>628</v>
      </c>
      <c r="J5" s="566"/>
      <c r="K5" s="552" t="str">
        <f>IF(F5="","",(VLOOKUP(F5,②園番号一覧!A:B,2,0)))</f>
        <v>宇都宮大学共同教育
学部附属幼稚園</v>
      </c>
      <c r="L5" s="552"/>
      <c r="M5" s="552"/>
      <c r="N5" s="552"/>
      <c r="O5" s="552"/>
      <c r="P5" s="5"/>
    </row>
    <row r="6" spans="1:16" ht="39" customHeight="1" thickBot="1" x14ac:dyDescent="0.45">
      <c r="C6" s="556" t="s">
        <v>10</v>
      </c>
      <c r="D6" s="557"/>
      <c r="E6" s="557"/>
      <c r="F6" s="557" t="str">
        <f>IF(F5="","",(VLOOKUP(F5,②園番号一覧!A:C,3,0)))</f>
        <v>県央</v>
      </c>
      <c r="G6" s="557"/>
      <c r="H6" s="558"/>
      <c r="I6" s="151"/>
      <c r="J6" s="151"/>
      <c r="K6" s="151"/>
      <c r="L6" s="151"/>
      <c r="M6" s="151"/>
      <c r="N6" s="151"/>
      <c r="O6" s="151"/>
    </row>
    <row r="7" spans="1:16" ht="39" customHeight="1" thickBot="1" x14ac:dyDescent="0.45">
      <c r="C7" s="556" t="s">
        <v>70</v>
      </c>
      <c r="D7" s="557"/>
      <c r="E7" s="557" t="str">
        <f>IF(F5="","",(VLOOKUP(F5,②園番号一覧!A:F,5,0)))</f>
        <v>028-622-9051</v>
      </c>
      <c r="F7" s="557"/>
      <c r="G7" s="557"/>
      <c r="H7" s="558"/>
      <c r="I7" s="151"/>
      <c r="J7" s="152"/>
      <c r="K7" s="553" t="s">
        <v>9</v>
      </c>
      <c r="L7" s="554"/>
      <c r="M7" s="555"/>
      <c r="N7" s="555"/>
      <c r="O7" s="555"/>
    </row>
    <row r="8" spans="1:16" ht="14.45" customHeight="1" x14ac:dyDescent="0.4"/>
    <row r="9" spans="1:16" ht="31.15" customHeight="1" x14ac:dyDescent="0.4">
      <c r="A9" s="537" t="s">
        <v>1602</v>
      </c>
      <c r="B9" s="537"/>
      <c r="C9" s="537"/>
      <c r="D9" s="537"/>
      <c r="E9" s="537"/>
      <c r="F9" s="537"/>
      <c r="G9" s="537"/>
      <c r="H9" s="537"/>
      <c r="I9" s="537"/>
      <c r="J9" s="537"/>
      <c r="K9" s="537"/>
      <c r="L9" s="537"/>
      <c r="M9" s="537"/>
      <c r="N9" s="537"/>
      <c r="O9" s="537"/>
      <c r="P9" s="6"/>
    </row>
    <row r="10" spans="1:16" ht="32.450000000000003" customHeight="1" x14ac:dyDescent="0.4"/>
    <row r="11" spans="1:16" ht="39" customHeight="1" x14ac:dyDescent="0.4">
      <c r="A11" s="583" t="s">
        <v>16</v>
      </c>
      <c r="B11" s="583"/>
      <c r="C11" s="583"/>
      <c r="D11" s="583"/>
      <c r="E11" s="583"/>
      <c r="F11" s="583"/>
      <c r="G11" s="583"/>
      <c r="H11" s="583"/>
      <c r="I11" s="583"/>
      <c r="J11" s="583"/>
      <c r="K11" s="583"/>
      <c r="L11" s="583"/>
      <c r="M11" s="583"/>
      <c r="N11" s="583"/>
      <c r="O11" s="583"/>
      <c r="P11" s="7"/>
    </row>
    <row r="12" spans="1:16" ht="14.45" customHeight="1" thickBot="1" x14ac:dyDescent="0.45"/>
    <row r="13" spans="1:16" ht="26.45" customHeight="1" x14ac:dyDescent="0.4">
      <c r="A13" s="539" t="s">
        <v>17</v>
      </c>
      <c r="B13" s="540"/>
      <c r="C13" s="577" t="s">
        <v>1637</v>
      </c>
      <c r="D13" s="577"/>
      <c r="E13" s="578"/>
      <c r="F13" s="579" t="s">
        <v>1638</v>
      </c>
      <c r="G13" s="580"/>
      <c r="H13" s="581"/>
      <c r="I13" s="579" t="s">
        <v>26</v>
      </c>
      <c r="J13" s="580"/>
      <c r="K13" s="581"/>
      <c r="L13" s="548" t="s">
        <v>1639</v>
      </c>
      <c r="M13" s="543"/>
      <c r="N13" s="582"/>
      <c r="O13" s="575" t="s">
        <v>1640</v>
      </c>
    </row>
    <row r="14" spans="1:16" ht="26.45" customHeight="1" x14ac:dyDescent="0.4">
      <c r="A14" s="541"/>
      <c r="B14" s="542"/>
      <c r="C14" s="256" t="s">
        <v>1618</v>
      </c>
      <c r="D14" s="257" t="s">
        <v>28</v>
      </c>
      <c r="E14" s="258" t="s">
        <v>1619</v>
      </c>
      <c r="F14" s="256" t="s">
        <v>1618</v>
      </c>
      <c r="G14" s="257" t="s">
        <v>28</v>
      </c>
      <c r="H14" s="258" t="s">
        <v>1619</v>
      </c>
      <c r="I14" s="256" t="s">
        <v>1618</v>
      </c>
      <c r="J14" s="257" t="s">
        <v>28</v>
      </c>
      <c r="K14" s="258" t="s">
        <v>1619</v>
      </c>
      <c r="L14" s="259" t="s">
        <v>1618</v>
      </c>
      <c r="M14" s="257" t="s">
        <v>28</v>
      </c>
      <c r="N14" s="258" t="s">
        <v>1619</v>
      </c>
      <c r="O14" s="576"/>
    </row>
    <row r="15" spans="1:16" ht="49.15" customHeight="1" x14ac:dyDescent="0.4">
      <c r="A15" s="526" t="s">
        <v>625</v>
      </c>
      <c r="B15" s="527"/>
      <c r="C15" s="104"/>
      <c r="D15" s="102" t="s">
        <v>27</v>
      </c>
      <c r="E15" s="103"/>
      <c r="F15" s="104"/>
      <c r="G15" s="102" t="s">
        <v>28</v>
      </c>
      <c r="H15" s="103"/>
      <c r="I15" s="104"/>
      <c r="J15" s="102" t="s">
        <v>28</v>
      </c>
      <c r="K15" s="104"/>
      <c r="L15" s="105">
        <f>SUM(C15,F15,I15)</f>
        <v>0</v>
      </c>
      <c r="M15" s="102" t="s">
        <v>28</v>
      </c>
      <c r="N15" s="264">
        <f>SUM(E15,H15,K15)</f>
        <v>0</v>
      </c>
      <c r="O15" s="260"/>
    </row>
    <row r="16" spans="1:16" ht="49.15" customHeight="1" x14ac:dyDescent="0.4">
      <c r="A16" s="528" t="s">
        <v>626</v>
      </c>
      <c r="B16" s="529"/>
      <c r="C16" s="9"/>
      <c r="D16" s="8" t="s">
        <v>28</v>
      </c>
      <c r="E16" s="100"/>
      <c r="F16" s="9"/>
      <c r="G16" s="8" t="s">
        <v>28</v>
      </c>
      <c r="H16" s="100"/>
      <c r="I16" s="9"/>
      <c r="J16" s="8" t="s">
        <v>28</v>
      </c>
      <c r="K16" s="9"/>
      <c r="L16" s="10">
        <f t="shared" ref="L16:L18" si="0">SUM(C16,F16,I16)</f>
        <v>0</v>
      </c>
      <c r="M16" s="8" t="s">
        <v>28</v>
      </c>
      <c r="N16" s="100">
        <f t="shared" ref="N16:N18" si="1">SUM(E16,H16,K16)</f>
        <v>0</v>
      </c>
      <c r="O16" s="261"/>
    </row>
    <row r="17" spans="1:15" ht="49.15" customHeight="1" thickBot="1" x14ac:dyDescent="0.45">
      <c r="A17" s="530" t="s">
        <v>627</v>
      </c>
      <c r="B17" s="531"/>
      <c r="C17" s="149"/>
      <c r="D17" s="147" t="s">
        <v>27</v>
      </c>
      <c r="E17" s="148"/>
      <c r="F17" s="149"/>
      <c r="G17" s="147" t="s">
        <v>28</v>
      </c>
      <c r="H17" s="148"/>
      <c r="I17" s="149"/>
      <c r="J17" s="147" t="s">
        <v>28</v>
      </c>
      <c r="K17" s="149"/>
      <c r="L17" s="150">
        <f t="shared" si="0"/>
        <v>0</v>
      </c>
      <c r="M17" s="147" t="s">
        <v>28</v>
      </c>
      <c r="N17" s="148">
        <f t="shared" si="1"/>
        <v>0</v>
      </c>
      <c r="O17" s="262"/>
    </row>
    <row r="18" spans="1:15" ht="57" customHeight="1" thickTop="1" thickBot="1" x14ac:dyDescent="0.45">
      <c r="A18" s="524" t="s">
        <v>29</v>
      </c>
      <c r="B18" s="525"/>
      <c r="C18" s="97">
        <f>SUM(C15:C17)</f>
        <v>0</v>
      </c>
      <c r="D18" s="96" t="s">
        <v>27</v>
      </c>
      <c r="E18" s="101">
        <f>SUM(E15:E17)</f>
        <v>0</v>
      </c>
      <c r="F18" s="97">
        <f>SUM(F15:F17)</f>
        <v>0</v>
      </c>
      <c r="G18" s="96" t="s">
        <v>28</v>
      </c>
      <c r="H18" s="101">
        <f>SUM(H15:H17)</f>
        <v>0</v>
      </c>
      <c r="I18" s="98">
        <f>SUM(I15:I17)</f>
        <v>0</v>
      </c>
      <c r="J18" s="96" t="s">
        <v>28</v>
      </c>
      <c r="K18" s="98">
        <f>SUM(K15:K17)</f>
        <v>0</v>
      </c>
      <c r="L18" s="99">
        <f t="shared" si="0"/>
        <v>0</v>
      </c>
      <c r="M18" s="96" t="s">
        <v>28</v>
      </c>
      <c r="N18" s="101">
        <f t="shared" si="1"/>
        <v>0</v>
      </c>
      <c r="O18" s="263"/>
    </row>
    <row r="19" spans="1:15" ht="30" customHeight="1" x14ac:dyDescent="0.4">
      <c r="A19" s="11"/>
      <c r="B19" s="11"/>
      <c r="C19" s="2"/>
      <c r="D19" s="12"/>
      <c r="E19" s="2"/>
      <c r="F19" s="2"/>
      <c r="G19" s="12"/>
      <c r="H19" s="2"/>
      <c r="I19" s="2"/>
      <c r="J19" s="12"/>
      <c r="K19" s="2"/>
      <c r="L19" s="2"/>
      <c r="M19" s="12"/>
      <c r="N19" s="2"/>
      <c r="O19" s="2"/>
    </row>
    <row r="21" spans="1:15" ht="31.15" customHeight="1" x14ac:dyDescent="0.4">
      <c r="A21" s="532" t="s">
        <v>30</v>
      </c>
      <c r="B21" s="567" t="s">
        <v>31</v>
      </c>
      <c r="C21" s="568"/>
      <c r="D21" s="568"/>
      <c r="E21" s="518" t="s">
        <v>27</v>
      </c>
      <c r="F21" s="568" t="s">
        <v>68</v>
      </c>
      <c r="G21" s="568"/>
      <c r="H21" s="568"/>
      <c r="I21" s="571"/>
      <c r="J21" s="573" t="s">
        <v>32</v>
      </c>
      <c r="K21" s="574"/>
      <c r="L21" s="574"/>
      <c r="M21" s="574"/>
      <c r="N21" s="574"/>
    </row>
    <row r="22" spans="1:15" ht="31.15" customHeight="1" x14ac:dyDescent="0.4">
      <c r="A22" s="532"/>
      <c r="B22" s="569"/>
      <c r="C22" s="570"/>
      <c r="D22" s="570"/>
      <c r="E22" s="519"/>
      <c r="F22" s="570"/>
      <c r="G22" s="570"/>
      <c r="H22" s="570"/>
      <c r="I22" s="572"/>
      <c r="J22" s="573"/>
      <c r="K22" s="574"/>
      <c r="L22" s="574"/>
      <c r="M22" s="574"/>
      <c r="N22" s="574"/>
    </row>
  </sheetData>
  <mergeCells count="28">
    <mergeCell ref="A11:O11"/>
    <mergeCell ref="C6:E6"/>
    <mergeCell ref="F6:H6"/>
    <mergeCell ref="C7:D7"/>
    <mergeCell ref="E7:H7"/>
    <mergeCell ref="A9:O9"/>
    <mergeCell ref="M7:O7"/>
    <mergeCell ref="K7:L7"/>
    <mergeCell ref="A3:H3"/>
    <mergeCell ref="C5:E5"/>
    <mergeCell ref="F5:H5"/>
    <mergeCell ref="I5:J5"/>
    <mergeCell ref="K5:O5"/>
    <mergeCell ref="O13:O14"/>
    <mergeCell ref="A18:B18"/>
    <mergeCell ref="A15:B15"/>
    <mergeCell ref="A16:B16"/>
    <mergeCell ref="A17:B17"/>
    <mergeCell ref="A13:B14"/>
    <mergeCell ref="C13:E13"/>
    <mergeCell ref="F13:H13"/>
    <mergeCell ref="I13:K13"/>
    <mergeCell ref="L13:N13"/>
    <mergeCell ref="A21:A22"/>
    <mergeCell ref="B21:D22"/>
    <mergeCell ref="E21:E22"/>
    <mergeCell ref="F21:I22"/>
    <mergeCell ref="J21:N22"/>
  </mergeCells>
  <phoneticPr fontId="1"/>
  <dataValidations count="1">
    <dataValidation type="whole" allowBlank="1" showInputMessage="1" showErrorMessage="1" sqref="C15:C17 F15:F17 I15:I17" xr:uid="{D8CB8284-088C-4BEF-8A64-750E26442EFD}">
      <formula1>0</formula1>
      <formula2>500</formula2>
    </dataValidation>
  </dataValidations>
  <pageMargins left="0.7" right="0.7" top="0.75" bottom="0.75" header="0.3" footer="0.3"/>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51F79-D159-42E3-B9E9-F2AFADBF2BBB}">
  <sheetPr>
    <tabColor rgb="FFFF0000"/>
  </sheetPr>
  <dimension ref="A1:AD127"/>
  <sheetViews>
    <sheetView topLeftCell="A52" workbookViewId="0">
      <selection activeCell="D56" sqref="D56"/>
    </sheetView>
  </sheetViews>
  <sheetFormatPr defaultColWidth="8.75" defaultRowHeight="13.5" x14ac:dyDescent="0.4"/>
  <cols>
    <col min="1" max="2" width="8.625" style="19" customWidth="1"/>
    <col min="3" max="3" width="3.5" style="19" customWidth="1"/>
    <col min="4" max="5" width="4.375" style="19" customWidth="1"/>
    <col min="6" max="6" width="8" style="19" customWidth="1"/>
    <col min="7" max="7" width="8.25" style="19" customWidth="1"/>
    <col min="8" max="8" width="8.375" style="19" customWidth="1"/>
    <col min="9" max="9" width="5.25" style="19" customWidth="1"/>
    <col min="10" max="10" width="6.25" style="19" customWidth="1"/>
    <col min="11" max="11" width="5.25" style="19" customWidth="1"/>
    <col min="12" max="14" width="4.375" style="19" customWidth="1"/>
    <col min="15" max="15" width="4.75" style="19" customWidth="1"/>
    <col min="16" max="16" width="4.125" style="19" customWidth="1"/>
    <col min="17" max="17" width="4.25" style="19" customWidth="1"/>
    <col min="18" max="22" width="5.25" style="19" customWidth="1"/>
    <col min="23" max="23" width="5.375" style="19" customWidth="1"/>
    <col min="24" max="24" width="2.625" style="19" customWidth="1"/>
    <col min="25" max="25" width="8.75" style="19"/>
    <col min="26" max="26" width="9.375" style="19" bestFit="1" customWidth="1"/>
    <col min="27" max="16384" width="8.75" style="19"/>
  </cols>
  <sheetData>
    <row r="1" spans="2:23" ht="25.9" customHeight="1" x14ac:dyDescent="0.4">
      <c r="B1" s="127"/>
      <c r="C1" s="128"/>
      <c r="F1" s="127"/>
      <c r="G1" s="128"/>
      <c r="H1" s="127"/>
      <c r="I1" s="127"/>
      <c r="J1" s="129"/>
      <c r="K1" s="130"/>
      <c r="L1" s="130"/>
      <c r="M1" s="130"/>
      <c r="N1" s="130"/>
      <c r="O1" s="130"/>
      <c r="P1" s="130"/>
      <c r="Q1" s="130"/>
      <c r="R1" s="130"/>
      <c r="S1" s="130"/>
      <c r="T1" s="130"/>
      <c r="U1" s="130"/>
      <c r="V1" s="130"/>
      <c r="W1" s="130"/>
    </row>
    <row r="2" spans="2:23" ht="25.9" customHeight="1" x14ac:dyDescent="0.4">
      <c r="B2" s="441" t="s">
        <v>1744</v>
      </c>
      <c r="C2" s="442"/>
      <c r="D2" s="76"/>
      <c r="E2" s="76"/>
      <c r="F2" s="441"/>
      <c r="G2" s="442"/>
      <c r="H2" s="127"/>
      <c r="I2" s="127"/>
      <c r="J2" s="129"/>
      <c r="K2" s="130"/>
      <c r="L2" s="130"/>
      <c r="M2" s="130"/>
      <c r="N2" s="130"/>
      <c r="O2" s="130"/>
      <c r="P2" s="130"/>
      <c r="Q2" s="130"/>
      <c r="R2" s="130"/>
      <c r="S2" s="130"/>
      <c r="T2" s="130"/>
      <c r="U2" s="130"/>
      <c r="V2" s="130"/>
      <c r="W2" s="130"/>
    </row>
    <row r="3" spans="2:23" ht="25.9" customHeight="1" x14ac:dyDescent="0.4">
      <c r="B3" s="127"/>
      <c r="C3" s="128" t="s">
        <v>1745</v>
      </c>
      <c r="F3" s="127"/>
      <c r="G3" s="128"/>
      <c r="H3" s="127"/>
      <c r="I3" s="127"/>
      <c r="J3" s="129"/>
      <c r="K3" s="130"/>
      <c r="L3" s="130"/>
      <c r="M3" s="130"/>
      <c r="N3" s="130"/>
      <c r="O3" s="130"/>
      <c r="P3" s="130"/>
      <c r="Q3" s="130"/>
      <c r="R3" s="130"/>
      <c r="S3" s="130"/>
      <c r="T3" s="130"/>
      <c r="U3" s="130"/>
      <c r="V3" s="130"/>
      <c r="W3" s="130"/>
    </row>
    <row r="4" spans="2:23" ht="4.1500000000000004" customHeight="1" x14ac:dyDescent="0.4">
      <c r="B4" s="22"/>
      <c r="C4" s="358"/>
      <c r="E4" s="358"/>
      <c r="G4" s="210"/>
      <c r="J4" s="130"/>
      <c r="K4" s="130"/>
      <c r="L4" s="130"/>
      <c r="M4" s="130"/>
      <c r="N4" s="130"/>
      <c r="O4" s="130"/>
      <c r="P4" s="130"/>
      <c r="Q4" s="130"/>
      <c r="R4" s="130"/>
      <c r="S4" s="130"/>
      <c r="T4" s="130"/>
      <c r="U4" s="130"/>
      <c r="V4" s="130"/>
      <c r="W4" s="130"/>
    </row>
    <row r="5" spans="2:23" s="22" customFormat="1" ht="22.15" customHeight="1" x14ac:dyDescent="0.4">
      <c r="C5" s="255"/>
      <c r="E5" s="22" t="s">
        <v>1651</v>
      </c>
      <c r="G5" s="255"/>
      <c r="J5" s="255"/>
      <c r="K5" s="255"/>
      <c r="L5" s="255"/>
      <c r="M5" s="255"/>
      <c r="N5" s="255"/>
      <c r="O5" s="255"/>
      <c r="P5" s="255"/>
      <c r="Q5" s="255"/>
      <c r="R5" s="255"/>
      <c r="S5" s="255"/>
      <c r="T5" s="255"/>
      <c r="U5" s="255"/>
      <c r="V5" s="255"/>
      <c r="W5" s="255"/>
    </row>
    <row r="6" spans="2:23" s="22" customFormat="1" ht="22.15" customHeight="1" x14ac:dyDescent="0.4">
      <c r="C6" s="255"/>
      <c r="D6" s="78" t="s">
        <v>1752</v>
      </c>
      <c r="G6" s="255"/>
      <c r="J6" s="255"/>
      <c r="K6" s="255"/>
      <c r="L6" s="255"/>
      <c r="M6" s="255"/>
      <c r="N6" s="255"/>
      <c r="O6" s="255"/>
      <c r="P6" s="255"/>
      <c r="Q6" s="255"/>
      <c r="R6" s="255"/>
      <c r="S6" s="255"/>
      <c r="T6" s="255"/>
      <c r="U6" s="255"/>
      <c r="V6" s="255"/>
      <c r="W6" s="255"/>
    </row>
    <row r="7" spans="2:23" s="22" customFormat="1" ht="22.15" customHeight="1" x14ac:dyDescent="0.4">
      <c r="C7" s="255"/>
      <c r="D7" s="78"/>
      <c r="G7" s="255"/>
      <c r="J7" s="255"/>
      <c r="K7" s="255"/>
      <c r="L7" s="255"/>
      <c r="M7" s="255"/>
      <c r="N7" s="255"/>
      <c r="O7" s="255"/>
      <c r="P7" s="255"/>
      <c r="Q7" s="255"/>
      <c r="R7" s="255"/>
      <c r="S7" s="255"/>
      <c r="T7" s="255"/>
      <c r="U7" s="255"/>
      <c r="V7" s="255"/>
      <c r="W7" s="255"/>
    </row>
    <row r="8" spans="2:23" s="22" customFormat="1" ht="12.6" customHeight="1" x14ac:dyDescent="0.4">
      <c r="C8" s="255"/>
      <c r="D8" s="78"/>
      <c r="G8" s="255"/>
      <c r="J8" s="255"/>
      <c r="K8" s="255"/>
      <c r="L8" s="255"/>
      <c r="M8" s="255"/>
      <c r="N8" s="255"/>
      <c r="O8" s="255"/>
      <c r="P8" s="255"/>
      <c r="Q8" s="255"/>
      <c r="R8" s="255"/>
      <c r="S8" s="255"/>
      <c r="T8" s="255"/>
      <c r="U8" s="255"/>
      <c r="V8" s="255"/>
      <c r="W8" s="255"/>
    </row>
    <row r="9" spans="2:23" s="22" customFormat="1" ht="22.15" customHeight="1" x14ac:dyDescent="0.4">
      <c r="C9" s="210" t="s">
        <v>1652</v>
      </c>
      <c r="D9" s="142"/>
      <c r="E9" s="142"/>
      <c r="F9" s="142"/>
      <c r="G9" s="210"/>
      <c r="H9" s="142"/>
      <c r="I9" s="142"/>
      <c r="J9" s="210"/>
      <c r="K9" s="210"/>
      <c r="L9" s="210"/>
      <c r="M9" s="210"/>
      <c r="N9" s="210"/>
      <c r="O9" s="210"/>
      <c r="P9" s="210"/>
      <c r="Q9" s="210"/>
      <c r="R9" s="210"/>
      <c r="S9" s="210"/>
      <c r="T9" s="210"/>
      <c r="U9" s="210"/>
      <c r="V9" s="255"/>
      <c r="W9" s="255"/>
    </row>
    <row r="10" spans="2:23" ht="22.15" customHeight="1" x14ac:dyDescent="0.4">
      <c r="C10" s="272" t="s">
        <v>1645</v>
      </c>
      <c r="D10" s="273"/>
      <c r="E10" s="273"/>
      <c r="F10" s="273"/>
      <c r="G10" s="274"/>
      <c r="H10" s="273"/>
      <c r="I10" s="273"/>
      <c r="J10" s="274"/>
      <c r="K10" s="274"/>
      <c r="L10" s="274"/>
      <c r="M10" s="274"/>
      <c r="N10" s="274"/>
      <c r="O10" s="274"/>
      <c r="P10" s="274"/>
      <c r="Q10" s="274"/>
      <c r="R10" s="274"/>
      <c r="S10" s="274"/>
      <c r="T10" s="274"/>
      <c r="U10" s="130"/>
      <c r="V10" s="130"/>
      <c r="W10" s="130"/>
    </row>
    <row r="11" spans="2:23" ht="22.15" customHeight="1" x14ac:dyDescent="0.4">
      <c r="C11" s="275" t="s">
        <v>1646</v>
      </c>
      <c r="D11" s="276"/>
      <c r="E11" s="276"/>
      <c r="F11" s="276"/>
      <c r="G11" s="277"/>
      <c r="H11" s="276"/>
      <c r="I11" s="276"/>
      <c r="J11" s="277"/>
      <c r="K11" s="277"/>
      <c r="L11" s="277"/>
      <c r="M11" s="277"/>
      <c r="N11" s="277"/>
      <c r="O11" s="277"/>
      <c r="P11" s="277"/>
      <c r="Q11" s="277"/>
      <c r="R11" s="277"/>
      <c r="S11" s="277"/>
      <c r="T11" s="277"/>
      <c r="U11" s="130"/>
      <c r="V11" s="130"/>
      <c r="W11" s="130"/>
    </row>
    <row r="12" spans="2:23" ht="22.15" customHeight="1" x14ac:dyDescent="0.4">
      <c r="C12" s="267" t="s">
        <v>1647</v>
      </c>
      <c r="D12" s="268"/>
      <c r="E12" s="268"/>
      <c r="F12" s="268"/>
      <c r="G12" s="269"/>
      <c r="H12" s="268"/>
      <c r="I12" s="268"/>
      <c r="J12" s="269"/>
      <c r="K12" s="269"/>
      <c r="L12" s="269"/>
      <c r="M12" s="269"/>
      <c r="N12" s="269"/>
      <c r="O12" s="269"/>
      <c r="P12" s="269"/>
      <c r="Q12" s="269"/>
      <c r="R12" s="269"/>
      <c r="S12" s="269"/>
      <c r="T12" s="269"/>
      <c r="U12" s="130"/>
      <c r="V12" s="130"/>
      <c r="W12" s="130"/>
    </row>
    <row r="13" spans="2:23" ht="13.9" customHeight="1" x14ac:dyDescent="0.4">
      <c r="C13" s="339"/>
      <c r="D13" s="153"/>
      <c r="E13" s="153"/>
      <c r="F13" s="153"/>
      <c r="G13" s="340"/>
      <c r="H13" s="153"/>
      <c r="I13" s="153"/>
      <c r="J13" s="340"/>
      <c r="K13" s="340"/>
      <c r="L13" s="340"/>
      <c r="M13" s="340"/>
      <c r="N13" s="340"/>
      <c r="O13" s="340"/>
      <c r="P13" s="340"/>
      <c r="Q13" s="340"/>
      <c r="R13" s="340"/>
      <c r="S13" s="340"/>
      <c r="T13" s="340"/>
      <c r="U13" s="130"/>
      <c r="V13" s="130"/>
      <c r="W13" s="130"/>
    </row>
    <row r="14" spans="2:23" s="345" customFormat="1" ht="22.15" customHeight="1" thickBot="1" x14ac:dyDescent="0.45">
      <c r="C14" s="347" t="s">
        <v>1715</v>
      </c>
      <c r="D14" s="348" t="s">
        <v>1702</v>
      </c>
      <c r="E14" s="348" t="s">
        <v>1703</v>
      </c>
      <c r="F14" s="349" t="s">
        <v>1704</v>
      </c>
      <c r="G14" s="348" t="s">
        <v>1705</v>
      </c>
      <c r="H14" s="348" t="s">
        <v>1706</v>
      </c>
      <c r="I14" s="348" t="s">
        <v>1707</v>
      </c>
      <c r="J14" s="349" t="s">
        <v>1708</v>
      </c>
      <c r="K14" s="348" t="s">
        <v>1709</v>
      </c>
      <c r="L14" s="348" t="s">
        <v>1710</v>
      </c>
      <c r="M14" s="348" t="s">
        <v>1711</v>
      </c>
      <c r="N14" s="349" t="s">
        <v>1712</v>
      </c>
      <c r="O14" s="348" t="s">
        <v>1713</v>
      </c>
      <c r="P14" s="346"/>
      <c r="Q14" s="346"/>
      <c r="R14" s="346"/>
      <c r="S14" s="346"/>
      <c r="T14" s="136"/>
      <c r="U14" s="136"/>
      <c r="V14" s="136"/>
    </row>
    <row r="15" spans="2:23" s="78" customFormat="1" ht="22.5" customHeight="1" thickBot="1" x14ac:dyDescent="0.45">
      <c r="D15" s="341"/>
      <c r="E15" s="644" t="s">
        <v>24</v>
      </c>
      <c r="F15" s="645"/>
      <c r="G15" s="646"/>
      <c r="H15" s="341"/>
      <c r="I15" s="647" t="s">
        <v>25</v>
      </c>
      <c r="J15" s="648"/>
      <c r="K15" s="649"/>
      <c r="L15" s="341"/>
      <c r="M15" s="650" t="s">
        <v>26</v>
      </c>
      <c r="N15" s="651"/>
      <c r="O15" s="652"/>
    </row>
    <row r="16" spans="2:23" s="199" customFormat="1" ht="22.5" customHeight="1" thickBot="1" x14ac:dyDescent="0.45">
      <c r="D16" s="194" t="s">
        <v>47</v>
      </c>
      <c r="E16" s="195" t="s">
        <v>1533</v>
      </c>
      <c r="F16" s="196" t="s">
        <v>1605</v>
      </c>
      <c r="G16" s="197" t="s">
        <v>41</v>
      </c>
      <c r="H16" s="198"/>
      <c r="I16" s="195" t="s">
        <v>1533</v>
      </c>
      <c r="J16" s="196" t="s">
        <v>1605</v>
      </c>
      <c r="K16" s="197" t="s">
        <v>41</v>
      </c>
      <c r="L16" s="198"/>
      <c r="M16" s="195" t="s">
        <v>1533</v>
      </c>
      <c r="N16" s="196" t="s">
        <v>1605</v>
      </c>
      <c r="O16" s="197" t="s">
        <v>41</v>
      </c>
    </row>
    <row r="17" spans="2:23" s="78" customFormat="1" ht="22.5" customHeight="1" thickBot="1" x14ac:dyDescent="0.45">
      <c r="D17" s="342">
        <v>1</v>
      </c>
      <c r="E17" s="343">
        <v>1</v>
      </c>
      <c r="F17" s="200" t="s">
        <v>44</v>
      </c>
      <c r="G17" s="344" t="s">
        <v>1552</v>
      </c>
      <c r="H17" s="341"/>
      <c r="I17" s="343">
        <v>1</v>
      </c>
      <c r="J17" s="200" t="s">
        <v>1553</v>
      </c>
      <c r="K17" s="344"/>
      <c r="L17" s="341"/>
      <c r="M17" s="343">
        <v>1</v>
      </c>
      <c r="N17" s="200" t="s">
        <v>1554</v>
      </c>
      <c r="O17" s="344"/>
    </row>
    <row r="18" spans="2:23" s="78" customFormat="1" ht="22.5" customHeight="1" thickBot="1" x14ac:dyDescent="0.45">
      <c r="D18" s="342">
        <v>2</v>
      </c>
      <c r="E18" s="343">
        <v>2</v>
      </c>
      <c r="F18" s="200" t="s">
        <v>46</v>
      </c>
      <c r="G18" s="344"/>
      <c r="H18" s="341"/>
      <c r="I18" s="343">
        <v>2</v>
      </c>
      <c r="J18" s="200" t="s">
        <v>1557</v>
      </c>
      <c r="K18" s="344"/>
      <c r="L18" s="341"/>
      <c r="M18" s="343">
        <v>2</v>
      </c>
      <c r="N18" s="200" t="s">
        <v>1555</v>
      </c>
      <c r="O18" s="344"/>
    </row>
    <row r="19" spans="2:23" s="78" customFormat="1" ht="22.5" customHeight="1" thickBot="1" x14ac:dyDescent="0.45">
      <c r="D19" s="342">
        <v>3</v>
      </c>
      <c r="E19" s="343">
        <v>3</v>
      </c>
      <c r="F19" s="200" t="s">
        <v>45</v>
      </c>
      <c r="G19" s="344"/>
      <c r="H19" s="341"/>
      <c r="I19" s="343">
        <v>3</v>
      </c>
      <c r="J19" s="200" t="s">
        <v>1558</v>
      </c>
      <c r="K19" s="344"/>
      <c r="L19" s="341"/>
      <c r="M19" s="343">
        <v>3</v>
      </c>
      <c r="N19" s="200" t="s">
        <v>1556</v>
      </c>
      <c r="O19" s="344"/>
    </row>
    <row r="20" spans="2:23" ht="22.15" customHeight="1" x14ac:dyDescent="0.4">
      <c r="C20" s="339"/>
      <c r="D20" s="255" t="s">
        <v>1697</v>
      </c>
      <c r="E20" s="153"/>
      <c r="F20" s="153"/>
      <c r="G20" s="340"/>
      <c r="H20" s="153"/>
      <c r="I20" s="153"/>
      <c r="J20" s="340"/>
      <c r="K20" s="340"/>
      <c r="L20" s="340"/>
      <c r="M20" s="340"/>
      <c r="N20" s="340"/>
      <c r="O20" s="340"/>
      <c r="P20" s="340"/>
      <c r="Q20" s="340"/>
      <c r="R20" s="340"/>
      <c r="S20" s="340"/>
      <c r="T20" s="340"/>
      <c r="U20" s="130"/>
      <c r="V20" s="130"/>
      <c r="W20" s="130"/>
    </row>
    <row r="21" spans="2:23" s="144" customFormat="1" ht="22.15" customHeight="1" x14ac:dyDescent="0.4">
      <c r="C21" s="339"/>
      <c r="D21" s="130"/>
      <c r="E21" s="133"/>
      <c r="F21" s="355" t="s">
        <v>1729</v>
      </c>
      <c r="G21" s="356"/>
      <c r="H21" s="357"/>
      <c r="I21" s="357"/>
      <c r="J21" s="356"/>
      <c r="K21" s="356"/>
      <c r="L21" s="356"/>
      <c r="M21" s="356"/>
      <c r="N21" s="340"/>
      <c r="O21" s="340"/>
      <c r="P21" s="340"/>
      <c r="Q21" s="340"/>
      <c r="R21" s="340"/>
      <c r="S21" s="340"/>
      <c r="T21" s="340"/>
      <c r="U21" s="130"/>
      <c r="V21" s="130"/>
      <c r="W21" s="130"/>
    </row>
    <row r="22" spans="2:23" ht="22.15" customHeight="1" x14ac:dyDescent="0.4">
      <c r="C22" s="131"/>
      <c r="D22" s="130"/>
      <c r="G22" s="130" t="s">
        <v>1648</v>
      </c>
      <c r="H22" s="130"/>
      <c r="J22" s="130"/>
      <c r="K22" s="130"/>
      <c r="L22" s="130"/>
      <c r="M22" s="130"/>
      <c r="N22" s="130"/>
      <c r="O22" s="130"/>
      <c r="P22" s="130"/>
      <c r="Q22" s="130"/>
      <c r="R22" s="130"/>
      <c r="S22" s="130"/>
      <c r="T22" s="130"/>
      <c r="U22" s="130"/>
      <c r="V22" s="130"/>
      <c r="W22" s="130"/>
    </row>
    <row r="23" spans="2:23" ht="22.15" customHeight="1" x14ac:dyDescent="0.4">
      <c r="C23" s="131"/>
      <c r="D23" s="130"/>
      <c r="G23" s="130" t="s">
        <v>1649</v>
      </c>
      <c r="H23" s="130"/>
      <c r="J23" s="130"/>
      <c r="K23" s="130"/>
      <c r="L23" s="130"/>
      <c r="M23" s="130"/>
      <c r="N23" s="130"/>
      <c r="O23" s="130"/>
      <c r="P23" s="130"/>
      <c r="Q23" s="130"/>
      <c r="R23" s="130"/>
      <c r="S23" s="130"/>
      <c r="T23" s="130"/>
      <c r="U23" s="130"/>
      <c r="V23" s="130"/>
      <c r="W23" s="130"/>
    </row>
    <row r="24" spans="2:23" ht="22.15" customHeight="1" x14ac:dyDescent="0.4">
      <c r="C24" s="131"/>
      <c r="D24" s="130"/>
      <c r="G24" s="130" t="s">
        <v>1650</v>
      </c>
      <c r="H24" s="130"/>
      <c r="J24" s="130"/>
      <c r="K24" s="130"/>
      <c r="L24" s="130"/>
      <c r="M24" s="130"/>
      <c r="N24" s="130"/>
      <c r="O24" s="130"/>
      <c r="P24" s="130"/>
      <c r="Q24" s="130"/>
      <c r="R24" s="130"/>
      <c r="S24" s="130"/>
      <c r="T24" s="130"/>
      <c r="U24" s="130"/>
      <c r="V24" s="130"/>
      <c r="W24" s="130"/>
    </row>
    <row r="25" spans="2:23" ht="22.15" customHeight="1" x14ac:dyDescent="0.4">
      <c r="C25" s="131"/>
      <c r="D25" s="132" t="s">
        <v>73</v>
      </c>
      <c r="G25" s="131"/>
      <c r="H25" s="132"/>
      <c r="I25" s="23"/>
      <c r="J25" s="132"/>
      <c r="K25" s="132"/>
      <c r="L25" s="132"/>
      <c r="M25" s="132"/>
      <c r="N25" s="132"/>
      <c r="O25" s="132"/>
      <c r="P25" s="132"/>
      <c r="Q25" s="132"/>
      <c r="R25" s="132"/>
      <c r="S25" s="130"/>
      <c r="T25" s="130"/>
      <c r="U25" s="130"/>
      <c r="V25" s="130"/>
      <c r="W25" s="130"/>
    </row>
    <row r="26" spans="2:23" ht="22.15" customHeight="1" x14ac:dyDescent="0.4">
      <c r="C26" s="131"/>
      <c r="E26" s="133" t="s">
        <v>72</v>
      </c>
      <c r="G26" s="131"/>
      <c r="H26" s="132"/>
      <c r="I26" s="133"/>
      <c r="J26" s="132"/>
      <c r="K26" s="132"/>
      <c r="L26" s="132"/>
      <c r="M26" s="132"/>
      <c r="N26" s="132"/>
      <c r="O26" s="132"/>
      <c r="P26" s="132"/>
      <c r="Q26" s="132"/>
      <c r="R26" s="132"/>
      <c r="S26" s="132"/>
      <c r="T26" s="132"/>
      <c r="U26" s="132"/>
      <c r="V26" s="132"/>
      <c r="W26" s="132"/>
    </row>
    <row r="27" spans="2:23" ht="22.15" customHeight="1" x14ac:dyDescent="0.4">
      <c r="B27" s="19">
        <v>2</v>
      </c>
      <c r="D27" s="126" t="s">
        <v>1719</v>
      </c>
      <c r="H27" s="126"/>
      <c r="I27" s="126"/>
      <c r="J27" s="126"/>
      <c r="K27" s="126"/>
      <c r="W27" s="130"/>
    </row>
    <row r="28" spans="2:23" ht="22.15" customHeight="1" x14ac:dyDescent="0.4">
      <c r="C28" s="19" t="s">
        <v>1545</v>
      </c>
      <c r="H28" s="126"/>
      <c r="I28" s="126"/>
      <c r="J28" s="126"/>
      <c r="K28" s="126"/>
      <c r="W28" s="130"/>
    </row>
    <row r="29" spans="2:23" ht="22.15" customHeight="1" x14ac:dyDescent="0.4">
      <c r="E29" s="75" t="s">
        <v>1717</v>
      </c>
      <c r="F29" s="350" t="s">
        <v>1716</v>
      </c>
      <c r="G29" s="350"/>
      <c r="H29" s="351" t="s">
        <v>1718</v>
      </c>
      <c r="I29" s="351"/>
      <c r="J29" s="350"/>
      <c r="K29" s="350" t="s">
        <v>1662</v>
      </c>
      <c r="L29" s="350"/>
      <c r="M29" s="350"/>
      <c r="N29" s="351" t="s">
        <v>1718</v>
      </c>
      <c r="O29" s="351"/>
      <c r="P29" s="352"/>
      <c r="Q29" s="75"/>
      <c r="W29" s="130"/>
    </row>
    <row r="30" spans="2:23" ht="22.15" customHeight="1" thickBot="1" x14ac:dyDescent="0.45">
      <c r="B30" s="270"/>
      <c r="C30" s="270"/>
      <c r="D30" s="270"/>
      <c r="E30" s="270"/>
      <c r="F30" s="270"/>
      <c r="G30" s="270"/>
      <c r="H30" s="271"/>
      <c r="I30" s="271"/>
      <c r="J30" s="271"/>
      <c r="K30" s="271"/>
      <c r="L30" s="270"/>
      <c r="M30" s="270"/>
      <c r="N30" s="270"/>
      <c r="O30" s="270"/>
      <c r="P30" s="270"/>
      <c r="Q30" s="270"/>
      <c r="R30" s="270"/>
      <c r="S30" s="270"/>
      <c r="T30" s="270"/>
      <c r="U30" s="270"/>
      <c r="V30" s="270"/>
      <c r="W30" s="270"/>
    </row>
    <row r="31" spans="2:23" ht="22.15" customHeight="1" x14ac:dyDescent="0.4">
      <c r="H31" s="126"/>
      <c r="I31" s="126"/>
      <c r="J31" s="126"/>
      <c r="K31" s="126"/>
      <c r="W31" s="130"/>
    </row>
    <row r="32" spans="2:23" ht="20.45" customHeight="1" x14ac:dyDescent="0.4">
      <c r="G32" s="131"/>
      <c r="H32" s="134" t="s">
        <v>1720</v>
      </c>
      <c r="J32" s="135"/>
      <c r="K32" s="136"/>
      <c r="L32" s="136"/>
      <c r="M32" s="136"/>
      <c r="N32" s="136"/>
      <c r="O32" s="136"/>
      <c r="P32" s="136"/>
      <c r="Q32" s="136"/>
      <c r="R32" s="136"/>
      <c r="S32" s="136"/>
      <c r="T32" s="136"/>
      <c r="U32" s="136"/>
      <c r="V32" s="136"/>
      <c r="W32" s="136"/>
    </row>
    <row r="33" spans="2:26" ht="20.45" customHeight="1" x14ac:dyDescent="0.4">
      <c r="G33" s="131"/>
      <c r="H33" s="137" t="s">
        <v>1546</v>
      </c>
      <c r="J33" s="138"/>
      <c r="K33" s="136"/>
      <c r="L33" s="136"/>
      <c r="M33" s="136"/>
      <c r="N33" s="136"/>
      <c r="O33" s="136"/>
      <c r="P33" s="136"/>
      <c r="Q33" s="136"/>
      <c r="R33" s="136"/>
      <c r="S33" s="136"/>
      <c r="T33" s="136"/>
      <c r="U33" s="136"/>
      <c r="V33" s="136"/>
      <c r="W33" s="136"/>
      <c r="Z33" s="41"/>
    </row>
    <row r="34" spans="2:26" s="42" customFormat="1" ht="15" customHeight="1" x14ac:dyDescent="0.4">
      <c r="G34" s="139"/>
      <c r="H34" s="138"/>
      <c r="I34" s="42" t="s">
        <v>1547</v>
      </c>
      <c r="J34" s="138"/>
      <c r="K34" s="140"/>
      <c r="L34" s="140"/>
      <c r="M34" s="140"/>
      <c r="N34" s="140"/>
      <c r="O34" s="140"/>
      <c r="P34" s="140"/>
      <c r="Q34" s="140"/>
      <c r="R34" s="140"/>
      <c r="S34" s="140"/>
      <c r="T34" s="140"/>
      <c r="U34" s="140"/>
      <c r="V34" s="140"/>
      <c r="W34" s="140"/>
      <c r="Z34" s="41"/>
    </row>
    <row r="35" spans="2:26" ht="4.9000000000000004" customHeight="1" x14ac:dyDescent="0.4">
      <c r="G35" s="131"/>
      <c r="H35" s="137"/>
      <c r="J35" s="138"/>
      <c r="K35" s="136"/>
      <c r="L35" s="136"/>
      <c r="M35" s="136"/>
      <c r="N35" s="136"/>
      <c r="O35" s="136"/>
      <c r="P35" s="136"/>
      <c r="Q35" s="136"/>
      <c r="R35" s="136"/>
      <c r="S35" s="136"/>
      <c r="T35" s="136"/>
      <c r="U35" s="136"/>
      <c r="V35" s="136"/>
      <c r="W35" s="136"/>
    </row>
    <row r="36" spans="2:26" s="78" customFormat="1" ht="25.5" x14ac:dyDescent="0.4">
      <c r="B36" s="362" t="s">
        <v>1700</v>
      </c>
      <c r="C36" s="363"/>
      <c r="D36" s="363"/>
      <c r="E36" s="364"/>
      <c r="F36" s="366"/>
    </row>
    <row r="37" spans="2:26" s="78" customFormat="1" ht="6.6" customHeight="1" x14ac:dyDescent="0.4">
      <c r="B37" s="80"/>
    </row>
    <row r="38" spans="2:26" s="78" customFormat="1" ht="9" customHeight="1" thickBot="1" x14ac:dyDescent="0.45">
      <c r="B38" s="80"/>
      <c r="C38" s="360"/>
      <c r="D38" s="361"/>
      <c r="E38" s="361"/>
      <c r="F38" s="361"/>
      <c r="G38" s="79"/>
      <c r="H38" s="266"/>
      <c r="I38" s="79"/>
    </row>
    <row r="39" spans="2:26" s="78" customFormat="1" ht="24.75" thickBot="1" x14ac:dyDescent="0.45">
      <c r="C39" s="80" t="s">
        <v>78</v>
      </c>
      <c r="D39" s="659" t="s">
        <v>95</v>
      </c>
      <c r="E39" s="660"/>
      <c r="F39" s="661"/>
      <c r="G39" s="662"/>
      <c r="H39" s="78" t="s">
        <v>1537</v>
      </c>
    </row>
    <row r="40" spans="2:26" s="78" customFormat="1" ht="24" x14ac:dyDescent="0.4">
      <c r="E40" s="79" t="s">
        <v>1734</v>
      </c>
      <c r="F40" s="79"/>
      <c r="G40" s="79"/>
      <c r="H40" s="79"/>
    </row>
    <row r="41" spans="2:26" s="78" customFormat="1" ht="24" x14ac:dyDescent="0.4">
      <c r="E41" s="85" t="s">
        <v>1538</v>
      </c>
      <c r="F41" s="79"/>
      <c r="G41" s="79"/>
      <c r="H41" s="79"/>
    </row>
    <row r="42" spans="2:26" s="78" customFormat="1" ht="24" x14ac:dyDescent="0.4">
      <c r="E42" s="118" t="s">
        <v>1539</v>
      </c>
      <c r="F42" s="118"/>
      <c r="G42" s="118"/>
      <c r="H42" s="118"/>
      <c r="I42" s="118"/>
      <c r="J42" s="118"/>
      <c r="K42" s="118"/>
      <c r="L42" s="118"/>
      <c r="M42" s="118"/>
    </row>
    <row r="43" spans="2:26" s="78" customFormat="1" ht="24" x14ac:dyDescent="0.4">
      <c r="E43" s="359" t="s">
        <v>1731</v>
      </c>
      <c r="F43" s="110"/>
      <c r="G43" s="110"/>
      <c r="H43" s="110"/>
      <c r="I43" s="110"/>
      <c r="J43" s="110"/>
      <c r="K43" s="110"/>
      <c r="L43" s="110"/>
      <c r="M43" s="110"/>
    </row>
    <row r="44" spans="2:26" s="78" customFormat="1" ht="11.25" customHeight="1" x14ac:dyDescent="0.4">
      <c r="E44" s="79"/>
      <c r="F44" s="79"/>
      <c r="G44" s="79"/>
      <c r="H44" s="79"/>
    </row>
    <row r="45" spans="2:26" s="78" customFormat="1" ht="24" x14ac:dyDescent="0.4">
      <c r="C45" s="80" t="s">
        <v>79</v>
      </c>
      <c r="D45" s="605" t="s">
        <v>17</v>
      </c>
      <c r="E45" s="605"/>
      <c r="F45" s="378"/>
      <c r="G45" s="379"/>
      <c r="H45" s="379"/>
      <c r="I45" s="87" t="s">
        <v>88</v>
      </c>
    </row>
    <row r="46" spans="2:26" s="78" customFormat="1" ht="24" x14ac:dyDescent="0.4">
      <c r="C46" s="80"/>
      <c r="E46" s="79"/>
      <c r="F46" s="79"/>
      <c r="G46" s="79"/>
      <c r="H46" s="87"/>
      <c r="I46" s="87" t="s">
        <v>1544</v>
      </c>
    </row>
    <row r="47" spans="2:26" s="78" customFormat="1" ht="6.6" customHeight="1" x14ac:dyDescent="0.4">
      <c r="C47" s="80"/>
      <c r="E47" s="79"/>
      <c r="F47" s="79"/>
      <c r="G47" s="79"/>
      <c r="H47" s="87"/>
    </row>
    <row r="48" spans="2:26" s="78" customFormat="1" ht="24" x14ac:dyDescent="0.4">
      <c r="C48" s="80" t="s">
        <v>89</v>
      </c>
      <c r="D48" s="663" t="s">
        <v>80</v>
      </c>
      <c r="E48" s="664"/>
      <c r="F48" s="665"/>
      <c r="G48" s="666"/>
      <c r="H48" s="667"/>
      <c r="I48" t="s">
        <v>90</v>
      </c>
      <c r="J48"/>
    </row>
    <row r="49" spans="3:26" s="78" customFormat="1" ht="24" x14ac:dyDescent="0.4"/>
    <row r="50" spans="3:26" s="78" customFormat="1" ht="20.45" customHeight="1" x14ac:dyDescent="0.4">
      <c r="C50" s="80" t="s">
        <v>91</v>
      </c>
      <c r="D50" s="668" t="s">
        <v>0</v>
      </c>
      <c r="E50" s="668"/>
      <c r="F50" s="669"/>
      <c r="G50" s="669"/>
      <c r="H50" s="669"/>
      <c r="J50" s="372" t="s">
        <v>1730</v>
      </c>
      <c r="K50" s="372"/>
      <c r="L50" s="372"/>
      <c r="M50" s="372"/>
      <c r="N50" s="372"/>
      <c r="O50" s="372"/>
      <c r="P50" s="372"/>
      <c r="Q50" s="372"/>
      <c r="R50" s="372"/>
      <c r="S50" s="372"/>
      <c r="T50" s="372"/>
      <c r="U50" s="372"/>
      <c r="V50" s="372"/>
      <c r="W50" s="372"/>
      <c r="X50" s="372"/>
      <c r="Y50" s="372"/>
      <c r="Z50" s="372"/>
    </row>
    <row r="51" spans="3:26" s="78" customFormat="1" ht="24" x14ac:dyDescent="0.4">
      <c r="C51" s="80"/>
      <c r="D51" s="94"/>
      <c r="E51" s="94"/>
      <c r="F51" s="94"/>
      <c r="G51" s="94"/>
      <c r="H51" s="94"/>
    </row>
    <row r="52" spans="3:26" s="78" customFormat="1" ht="26.45" customHeight="1" x14ac:dyDescent="0.4">
      <c r="D52" s="78" t="s">
        <v>1600</v>
      </c>
      <c r="J52" s="285"/>
    </row>
    <row r="53" spans="3:26" s="78" customFormat="1" ht="9" customHeight="1" x14ac:dyDescent="0.4">
      <c r="C53" s="80"/>
      <c r="D53" s="79"/>
      <c r="E53" s="79"/>
      <c r="F53" s="79"/>
      <c r="G53" s="79"/>
      <c r="H53" s="79"/>
      <c r="I53" s="79"/>
    </row>
    <row r="54" spans="3:26" s="78" customFormat="1" ht="20.45" customHeight="1" x14ac:dyDescent="0.4">
      <c r="C54" s="80"/>
      <c r="D54" s="391" t="s">
        <v>1738</v>
      </c>
      <c r="E54" s="391"/>
      <c r="F54" s="391"/>
      <c r="G54" s="391"/>
      <c r="H54" s="391"/>
      <c r="I54" s="79"/>
    </row>
    <row r="55" spans="3:26" s="78" customFormat="1" ht="24" x14ac:dyDescent="0.4">
      <c r="C55" s="80"/>
      <c r="D55" s="78" t="s">
        <v>1753</v>
      </c>
    </row>
    <row r="56" spans="3:26" s="78" customFormat="1" ht="24" x14ac:dyDescent="0.4">
      <c r="D56" s="78" t="s">
        <v>1562</v>
      </c>
    </row>
    <row r="57" spans="3:26" s="78" customFormat="1" ht="24" x14ac:dyDescent="0.4">
      <c r="D57" s="78" t="s">
        <v>1540</v>
      </c>
    </row>
    <row r="58" spans="3:26" ht="18.600000000000001" customHeight="1" x14ac:dyDescent="0.4">
      <c r="F58" s="145" t="s">
        <v>35</v>
      </c>
      <c r="I58" s="145"/>
    </row>
    <row r="59" spans="3:26" ht="18.600000000000001" customHeight="1" x14ac:dyDescent="0.4">
      <c r="F59" s="141" t="s">
        <v>37</v>
      </c>
      <c r="I59" s="141"/>
      <c r="M59" s="146" t="s">
        <v>38</v>
      </c>
      <c r="R59" s="146"/>
      <c r="S59" s="146"/>
    </row>
    <row r="60" spans="3:26" x14ac:dyDescent="0.4">
      <c r="F60" s="141" t="s">
        <v>1548</v>
      </c>
      <c r="I60" s="141"/>
      <c r="J60" s="146"/>
      <c r="K60" s="146"/>
      <c r="M60" s="146" t="s">
        <v>1606</v>
      </c>
      <c r="P60" s="144"/>
      <c r="Q60" s="146"/>
    </row>
    <row r="61" spans="3:26" x14ac:dyDescent="0.4">
      <c r="F61" s="141"/>
      <c r="I61" s="141"/>
      <c r="J61" s="146"/>
      <c r="K61" s="146"/>
      <c r="M61" s="146"/>
      <c r="P61" s="144"/>
      <c r="Q61" s="146"/>
    </row>
    <row r="62" spans="3:26" ht="19.5" x14ac:dyDescent="0.4">
      <c r="F62" s="368" t="s">
        <v>1732</v>
      </c>
      <c r="G62" s="369"/>
      <c r="H62" s="369"/>
      <c r="I62" s="141"/>
      <c r="J62" s="146"/>
      <c r="K62" s="146"/>
      <c r="M62" s="146"/>
      <c r="P62" s="144"/>
      <c r="Q62" s="146"/>
    </row>
    <row r="63" spans="3:26" ht="19.5" x14ac:dyDescent="0.4">
      <c r="F63" s="87" t="s">
        <v>86</v>
      </c>
      <c r="I63" s="141"/>
      <c r="J63" s="146"/>
      <c r="K63" s="146"/>
      <c r="M63" s="146"/>
      <c r="P63" s="144"/>
      <c r="Q63" s="146"/>
    </row>
    <row r="64" spans="3:26" ht="19.5" x14ac:dyDescent="0.4">
      <c r="F64" s="87" t="s">
        <v>87</v>
      </c>
      <c r="I64" s="141"/>
      <c r="J64" s="146"/>
      <c r="K64" s="146"/>
      <c r="M64" s="146"/>
      <c r="P64" s="144"/>
      <c r="Q64" s="146"/>
    </row>
    <row r="65" spans="1:30" x14ac:dyDescent="0.4">
      <c r="F65" s="141"/>
      <c r="I65" s="141"/>
      <c r="J65" s="146"/>
      <c r="K65" s="146"/>
      <c r="M65" s="146"/>
      <c r="P65" s="144"/>
      <c r="Q65" s="146"/>
    </row>
    <row r="66" spans="1:30" x14ac:dyDescent="0.4">
      <c r="I66" s="141"/>
      <c r="J66" s="146"/>
      <c r="K66" s="146"/>
      <c r="P66" s="144"/>
      <c r="Q66" s="146"/>
    </row>
    <row r="67" spans="1:30" x14ac:dyDescent="0.4">
      <c r="H67" s="390"/>
      <c r="I67" s="390"/>
      <c r="J67" s="390"/>
      <c r="K67" s="390"/>
      <c r="L67" s="390"/>
      <c r="M67" s="390"/>
      <c r="N67" s="390"/>
      <c r="O67" s="390"/>
      <c r="P67" s="144"/>
      <c r="Q67" s="146"/>
    </row>
    <row r="68" spans="1:30" x14ac:dyDescent="0.4">
      <c r="I68" s="141"/>
      <c r="J68" s="146"/>
      <c r="K68" s="146"/>
      <c r="P68" s="144"/>
      <c r="Q68" s="146"/>
    </row>
    <row r="69" spans="1:30" ht="21.6" customHeight="1" thickBot="1" x14ac:dyDescent="0.45">
      <c r="I69" s="141"/>
      <c r="J69" s="146"/>
      <c r="K69" s="146"/>
      <c r="P69" s="144"/>
      <c r="Q69" s="146"/>
    </row>
    <row r="70" spans="1:30" ht="27.75" customHeight="1" x14ac:dyDescent="0.4">
      <c r="D70" s="416" t="s">
        <v>1603</v>
      </c>
      <c r="E70" s="417"/>
      <c r="F70" s="417"/>
      <c r="G70" s="417"/>
      <c r="H70" s="417"/>
      <c r="I70" s="417"/>
      <c r="J70" s="417"/>
      <c r="K70" s="417"/>
      <c r="L70" s="417"/>
      <c r="M70" s="417"/>
      <c r="N70" s="417"/>
      <c r="O70" s="417"/>
      <c r="P70" s="631" t="s">
        <v>1536</v>
      </c>
      <c r="Q70" s="631"/>
      <c r="R70" s="629" t="str">
        <f>IF(I71="","",(VLOOKUP(I71,②園番号一覧!A:F,5,0)))</f>
        <v/>
      </c>
      <c r="S70" s="629"/>
      <c r="T70" s="629"/>
      <c r="U70" s="630"/>
      <c r="V70" s="126"/>
      <c r="W70" s="126"/>
      <c r="X70" s="126"/>
    </row>
    <row r="71" spans="1:30" ht="30" customHeight="1" x14ac:dyDescent="0.4">
      <c r="D71" s="602" t="s">
        <v>14</v>
      </c>
      <c r="E71" s="445"/>
      <c r="F71" s="632" t="s">
        <v>33</v>
      </c>
      <c r="G71" s="632"/>
      <c r="H71" s="24" t="s">
        <v>95</v>
      </c>
      <c r="I71" s="472"/>
      <c r="J71" s="473"/>
      <c r="K71" s="443" t="s">
        <v>17</v>
      </c>
      <c r="L71" s="445"/>
      <c r="M71" s="474"/>
      <c r="N71" s="475"/>
      <c r="O71" s="476"/>
      <c r="P71" s="477" t="s">
        <v>13</v>
      </c>
      <c r="Q71" s="478"/>
      <c r="R71" s="40"/>
      <c r="S71" s="26" t="s">
        <v>12</v>
      </c>
      <c r="T71" s="27">
        <v>1</v>
      </c>
      <c r="U71" s="419" t="s">
        <v>11</v>
      </c>
      <c r="V71" s="123"/>
    </row>
    <row r="72" spans="1:30" ht="30" customHeight="1" thickBot="1" x14ac:dyDescent="0.45">
      <c r="A72" s="44" t="s">
        <v>1739</v>
      </c>
      <c r="B72" s="45" t="s">
        <v>1740</v>
      </c>
      <c r="D72" s="653" t="s">
        <v>10</v>
      </c>
      <c r="E72" s="654"/>
      <c r="F72" s="633" t="str">
        <f>IF(I71="","",(VLOOKUP(I71,②園番号一覧!A:C,3,0)))</f>
        <v/>
      </c>
      <c r="G72" s="633"/>
      <c r="H72" s="381" t="s">
        <v>628</v>
      </c>
      <c r="I72" s="655" t="str">
        <f>IF(I71="","",(VLOOKUP(I71,②園番号一覧!A:B,2,0)))</f>
        <v/>
      </c>
      <c r="J72" s="656"/>
      <c r="K72" s="656"/>
      <c r="L72" s="656"/>
      <c r="M72" s="656"/>
      <c r="N72" s="656"/>
      <c r="O72" s="657"/>
      <c r="P72" s="658" t="s">
        <v>9</v>
      </c>
      <c r="Q72" s="658"/>
      <c r="R72" s="627"/>
      <c r="S72" s="627"/>
      <c r="T72" s="627"/>
      <c r="U72" s="628"/>
      <c r="V72" s="121"/>
      <c r="W72" s="121"/>
      <c r="X72" s="121"/>
    </row>
    <row r="73" spans="1:30" ht="7.15" customHeight="1" x14ac:dyDescent="0.4">
      <c r="D73" s="420"/>
      <c r="E73" s="382"/>
      <c r="F73" s="382"/>
      <c r="G73" s="382"/>
      <c r="H73" s="383"/>
      <c r="I73" s="383"/>
      <c r="J73" s="383"/>
      <c r="K73" s="383"/>
      <c r="L73" s="383"/>
      <c r="M73" s="383"/>
      <c r="N73" s="384"/>
      <c r="O73" s="385"/>
      <c r="P73" s="385"/>
      <c r="Q73" s="386"/>
      <c r="R73" s="386"/>
      <c r="S73" s="386"/>
      <c r="T73" s="386"/>
      <c r="U73" s="421"/>
      <c r="V73" s="39"/>
    </row>
    <row r="74" spans="1:30" ht="21.95" customHeight="1" thickBot="1" x14ac:dyDescent="0.45">
      <c r="A74" s="180" t="s">
        <v>1533</v>
      </c>
      <c r="B74" s="180" t="s">
        <v>1533</v>
      </c>
      <c r="D74" s="422" t="s">
        <v>47</v>
      </c>
      <c r="E74" s="388" t="s">
        <v>1534</v>
      </c>
      <c r="F74" s="634" t="s">
        <v>1605</v>
      </c>
      <c r="G74" s="584"/>
      <c r="H74" s="635"/>
      <c r="I74" s="634" t="s">
        <v>7</v>
      </c>
      <c r="J74" s="584"/>
      <c r="K74" s="636"/>
      <c r="L74" s="29" t="s">
        <v>47</v>
      </c>
      <c r="M74" s="389" t="s">
        <v>1534</v>
      </c>
      <c r="N74" s="584" t="s">
        <v>1605</v>
      </c>
      <c r="O74" s="584"/>
      <c r="P74" s="584"/>
      <c r="Q74" s="584"/>
      <c r="R74" s="635"/>
      <c r="S74" s="634" t="s">
        <v>7</v>
      </c>
      <c r="T74" s="584"/>
      <c r="U74" s="637"/>
      <c r="V74" s="16"/>
      <c r="Y74" s="23"/>
    </row>
    <row r="75" spans="1:30" ht="23.45" customHeight="1" thickBot="1" x14ac:dyDescent="0.45">
      <c r="A75" s="43">
        <v>1</v>
      </c>
      <c r="B75" s="46">
        <v>2</v>
      </c>
      <c r="D75" s="418">
        <v>1</v>
      </c>
      <c r="E75" s="396">
        <f>A75</f>
        <v>1</v>
      </c>
      <c r="F75" s="638" t="str">
        <f>IF(A75="","",(VLOOKUP(A75,⑥園児名簿表!B:C,2,0)))</f>
        <v>教育たろう1</v>
      </c>
      <c r="G75" s="639"/>
      <c r="H75" s="640"/>
      <c r="I75" s="397" t="s">
        <v>6</v>
      </c>
      <c r="J75" s="398" t="s">
        <v>5</v>
      </c>
      <c r="K75" s="399" t="str">
        <f>IF(A75="","",(VLOOKUP(A75,⑥園児名簿表!B:D,3,0)))</f>
        <v>入</v>
      </c>
      <c r="L75" s="35">
        <v>26</v>
      </c>
      <c r="M75" s="396">
        <f>B75</f>
        <v>2</v>
      </c>
      <c r="N75" s="639" t="e">
        <f>IF(B75="","",(VLOOKUP(B75,⑥園児名簿表!B:C,2,0)))</f>
        <v>#N/A</v>
      </c>
      <c r="O75" s="639"/>
      <c r="P75" s="639"/>
      <c r="Q75" s="639"/>
      <c r="R75" s="640"/>
      <c r="S75" s="397" t="s">
        <v>6</v>
      </c>
      <c r="T75" s="398" t="s">
        <v>5</v>
      </c>
      <c r="U75" s="423" t="e">
        <f>IF(B75="","",(VLOOKUP(B75,⑥園児名簿表!B:D,3,0)))</f>
        <v>#N/A</v>
      </c>
      <c r="V75" s="34"/>
      <c r="W75" s="412" t="s">
        <v>1737</v>
      </c>
      <c r="X75" s="413"/>
      <c r="Y75" s="414"/>
      <c r="Z75" s="413"/>
      <c r="AA75" s="413"/>
      <c r="AB75" s="413"/>
      <c r="AC75" s="413"/>
      <c r="AD75" s="415"/>
    </row>
    <row r="76" spans="1:30" ht="23.45" customHeight="1" x14ac:dyDescent="0.4">
      <c r="A76" s="43">
        <v>10</v>
      </c>
      <c r="B76" s="46">
        <v>20</v>
      </c>
      <c r="D76" s="418">
        <v>2</v>
      </c>
      <c r="E76" s="400">
        <f t="shared" ref="E76:E93" si="0">A76</f>
        <v>10</v>
      </c>
      <c r="F76" s="641" t="e">
        <f>IF(A76="","",(VLOOKUP(A76,⑥園児名簿表!B:C,2,0)))</f>
        <v>#N/A</v>
      </c>
      <c r="G76" s="642"/>
      <c r="H76" s="643"/>
      <c r="I76" s="401" t="s">
        <v>6</v>
      </c>
      <c r="J76" s="402" t="s">
        <v>5</v>
      </c>
      <c r="K76" s="403" t="e">
        <f>IF(A76="","",(VLOOKUP(A76,⑥園児名簿表!B:D,3,0)))</f>
        <v>#N/A</v>
      </c>
      <c r="L76" s="35">
        <v>27</v>
      </c>
      <c r="M76" s="400">
        <f t="shared" ref="M76:M93" si="1">B76</f>
        <v>20</v>
      </c>
      <c r="N76" s="612" t="e">
        <f>IF(B76="","",(VLOOKUP(B76,⑥園児名簿表!B:C,2,0)))</f>
        <v>#N/A</v>
      </c>
      <c r="O76" s="612"/>
      <c r="P76" s="612"/>
      <c r="Q76" s="612"/>
      <c r="R76" s="613"/>
      <c r="S76" s="401" t="s">
        <v>6</v>
      </c>
      <c r="T76" s="402" t="s">
        <v>5</v>
      </c>
      <c r="U76" s="424" t="e">
        <f>IF(B76="","",(VLOOKUP(B76,⑥園児名簿表!B:D,3,0)))</f>
        <v>#N/A</v>
      </c>
      <c r="V76" s="34"/>
    </row>
    <row r="77" spans="1:30" ht="23.45" customHeight="1" x14ac:dyDescent="0.4">
      <c r="A77" s="43"/>
      <c r="B77" s="46"/>
      <c r="D77" s="418">
        <v>3</v>
      </c>
      <c r="E77" s="400">
        <f t="shared" si="0"/>
        <v>0</v>
      </c>
      <c r="F77" s="611" t="str">
        <f>IF(A77="","",(VLOOKUP(A77,⑥園児名簿表!B:C,2,0)))</f>
        <v/>
      </c>
      <c r="G77" s="612"/>
      <c r="H77" s="613"/>
      <c r="I77" s="401" t="s">
        <v>6</v>
      </c>
      <c r="J77" s="402" t="s">
        <v>5</v>
      </c>
      <c r="K77" s="403" t="str">
        <f>IF(A77="","",(VLOOKUP(A77,⑥園児名簿表!B:D,3,0)))</f>
        <v/>
      </c>
      <c r="L77" s="35">
        <v>28</v>
      </c>
      <c r="M77" s="400">
        <f t="shared" si="1"/>
        <v>0</v>
      </c>
      <c r="N77" s="612" t="str">
        <f>IF(B77="","",(VLOOKUP(B77,⑥園児名簿表!B:C,2,0)))</f>
        <v/>
      </c>
      <c r="O77" s="612"/>
      <c r="P77" s="612"/>
      <c r="Q77" s="612"/>
      <c r="R77" s="613"/>
      <c r="S77" s="401" t="s">
        <v>6</v>
      </c>
      <c r="T77" s="402" t="s">
        <v>5</v>
      </c>
      <c r="U77" s="424" t="str">
        <f>IF(B77="","",(VLOOKUP(B77,⑥園児名簿表!B:D,3,0)))</f>
        <v/>
      </c>
      <c r="V77" s="34"/>
    </row>
    <row r="78" spans="1:30" s="78" customFormat="1" ht="24" x14ac:dyDescent="0.4">
      <c r="C78" s="380"/>
      <c r="D78" s="425"/>
      <c r="E78" s="404" t="s">
        <v>1735</v>
      </c>
      <c r="F78" s="405"/>
      <c r="G78" s="405"/>
      <c r="H78" s="405"/>
      <c r="I78" s="405"/>
      <c r="J78" s="405"/>
      <c r="K78" s="406"/>
      <c r="L78" s="387" t="s">
        <v>1736</v>
      </c>
      <c r="M78" s="411"/>
      <c r="N78" s="405"/>
      <c r="O78" s="405"/>
      <c r="P78" s="405"/>
      <c r="Q78" s="405"/>
      <c r="R78" s="405"/>
      <c r="S78" s="405"/>
      <c r="T78" s="405"/>
      <c r="U78" s="426"/>
      <c r="V78" s="380"/>
      <c r="W78" s="380"/>
      <c r="X78" s="380"/>
      <c r="Y78" s="380"/>
    </row>
    <row r="79" spans="1:30" ht="6.6" customHeight="1" x14ac:dyDescent="0.4">
      <c r="A79" s="43"/>
      <c r="B79" s="46"/>
      <c r="D79" s="418">
        <v>5</v>
      </c>
      <c r="E79" s="400">
        <f t="shared" si="0"/>
        <v>0</v>
      </c>
      <c r="F79" s="611" t="str">
        <f>IF(A79="","",(VLOOKUP(A79,⑥園児名簿表!B:C,2,0)))</f>
        <v/>
      </c>
      <c r="G79" s="612"/>
      <c r="H79" s="613"/>
      <c r="I79" s="401" t="s">
        <v>6</v>
      </c>
      <c r="J79" s="402" t="s">
        <v>5</v>
      </c>
      <c r="K79" s="403" t="str">
        <f>IF(A79="","",(VLOOKUP(A79,⑥園児名簿表!B:D,3,0)))</f>
        <v/>
      </c>
      <c r="L79" s="35">
        <v>30</v>
      </c>
      <c r="M79" s="400">
        <f t="shared" si="1"/>
        <v>0</v>
      </c>
      <c r="N79" s="612" t="str">
        <f>IF(B79="","",(VLOOKUP(B79,⑥園児名簿表!B:C,2,0)))</f>
        <v/>
      </c>
      <c r="O79" s="612"/>
      <c r="P79" s="612"/>
      <c r="Q79" s="612"/>
      <c r="R79" s="613"/>
      <c r="S79" s="401" t="s">
        <v>6</v>
      </c>
      <c r="T79" s="402" t="s">
        <v>5</v>
      </c>
      <c r="U79" s="427" t="str">
        <f>IF(B79="","",(VLOOKUP(B79,⑥園児名簿表!B:D,3,0)))</f>
        <v/>
      </c>
      <c r="V79" s="34"/>
      <c r="X79" s="34"/>
    </row>
    <row r="80" spans="1:30" ht="6.6" customHeight="1" x14ac:dyDescent="0.4">
      <c r="A80" s="43"/>
      <c r="B80" s="46"/>
      <c r="D80" s="418">
        <v>6</v>
      </c>
      <c r="E80" s="400">
        <f t="shared" si="0"/>
        <v>0</v>
      </c>
      <c r="F80" s="611" t="str">
        <f>IF(A80="","",(VLOOKUP(A80,⑥園児名簿表!B:C,2,0)))</f>
        <v/>
      </c>
      <c r="G80" s="612"/>
      <c r="H80" s="613"/>
      <c r="I80" s="401" t="s">
        <v>6</v>
      </c>
      <c r="J80" s="402" t="s">
        <v>5</v>
      </c>
      <c r="K80" s="403" t="str">
        <f>IF(A80="","",(VLOOKUP(A80,⑥園児名簿表!B:D,3,0)))</f>
        <v/>
      </c>
      <c r="L80" s="35">
        <v>31</v>
      </c>
      <c r="M80" s="400">
        <f t="shared" si="1"/>
        <v>0</v>
      </c>
      <c r="N80" s="612" t="str">
        <f>IF(B80="","",(VLOOKUP(B80,⑥園児名簿表!B:C,2,0)))</f>
        <v/>
      </c>
      <c r="O80" s="612"/>
      <c r="P80" s="612"/>
      <c r="Q80" s="612"/>
      <c r="R80" s="613"/>
      <c r="S80" s="401" t="s">
        <v>6</v>
      </c>
      <c r="T80" s="402" t="s">
        <v>5</v>
      </c>
      <c r="U80" s="427" t="str">
        <f>IF(B80="","",(VLOOKUP(B80,⑥園児名簿表!B:D,3,0)))</f>
        <v/>
      </c>
      <c r="V80" s="34"/>
    </row>
    <row r="81" spans="1:22" ht="7.15" customHeight="1" x14ac:dyDescent="0.4">
      <c r="A81" s="43"/>
      <c r="B81" s="46"/>
      <c r="D81" s="418">
        <v>7</v>
      </c>
      <c r="E81" s="400">
        <f t="shared" si="0"/>
        <v>0</v>
      </c>
      <c r="F81" s="611" t="str">
        <f>IF(A81="","",(VLOOKUP(A81,⑥園児名簿表!B:C,2,0)))</f>
        <v/>
      </c>
      <c r="G81" s="612"/>
      <c r="H81" s="613"/>
      <c r="I81" s="401" t="s">
        <v>6</v>
      </c>
      <c r="J81" s="402" t="s">
        <v>5</v>
      </c>
      <c r="K81" s="403" t="str">
        <f>IF(A81="","",(VLOOKUP(A81,⑥園児名簿表!B:D,3,0)))</f>
        <v/>
      </c>
      <c r="L81" s="35">
        <v>32</v>
      </c>
      <c r="M81" s="400">
        <f t="shared" si="1"/>
        <v>0</v>
      </c>
      <c r="N81" s="612" t="str">
        <f>IF(B81="","",(VLOOKUP(B81,⑥園児名簿表!B:C,2,0)))</f>
        <v/>
      </c>
      <c r="O81" s="612"/>
      <c r="P81" s="612"/>
      <c r="Q81" s="612"/>
      <c r="R81" s="613"/>
      <c r="S81" s="401" t="s">
        <v>6</v>
      </c>
      <c r="T81" s="402" t="s">
        <v>5</v>
      </c>
      <c r="U81" s="427" t="str">
        <f>IF(B81="","",(VLOOKUP(B81,⑥園児名簿表!B:D,3,0)))</f>
        <v/>
      </c>
      <c r="V81" s="34"/>
    </row>
    <row r="82" spans="1:22" ht="7.15" customHeight="1" x14ac:dyDescent="0.4">
      <c r="A82" s="43"/>
      <c r="B82" s="46"/>
      <c r="D82" s="418">
        <v>8</v>
      </c>
      <c r="E82" s="400">
        <f t="shared" si="0"/>
        <v>0</v>
      </c>
      <c r="F82" s="611" t="str">
        <f>IF(A82="","",(VLOOKUP(A82,⑥園児名簿表!B:C,2,0)))</f>
        <v/>
      </c>
      <c r="G82" s="612"/>
      <c r="H82" s="613"/>
      <c r="I82" s="401" t="s">
        <v>6</v>
      </c>
      <c r="J82" s="402" t="s">
        <v>5</v>
      </c>
      <c r="K82" s="403" t="str">
        <f>IF(A82="","",(VLOOKUP(A82,⑥園児名簿表!B:D,3,0)))</f>
        <v/>
      </c>
      <c r="L82" s="35">
        <v>33</v>
      </c>
      <c r="M82" s="400">
        <f t="shared" si="1"/>
        <v>0</v>
      </c>
      <c r="N82" s="612" t="str">
        <f>IF(B82="","",(VLOOKUP(B82,⑥園児名簿表!B:C,2,0)))</f>
        <v/>
      </c>
      <c r="O82" s="612"/>
      <c r="P82" s="612"/>
      <c r="Q82" s="612"/>
      <c r="R82" s="613"/>
      <c r="S82" s="401" t="s">
        <v>6</v>
      </c>
      <c r="T82" s="402" t="s">
        <v>5</v>
      </c>
      <c r="U82" s="427" t="str">
        <f>IF(B82="","",(VLOOKUP(B82,⑥園児名簿表!B:D,3,0)))</f>
        <v/>
      </c>
      <c r="V82" s="34"/>
    </row>
    <row r="83" spans="1:22" ht="7.15" customHeight="1" x14ac:dyDescent="0.4">
      <c r="A83" s="43"/>
      <c r="B83" s="46"/>
      <c r="D83" s="418">
        <v>9</v>
      </c>
      <c r="E83" s="400">
        <f t="shared" si="0"/>
        <v>0</v>
      </c>
      <c r="F83" s="611" t="str">
        <f>IF(A83="","",(VLOOKUP(A83,⑥園児名簿表!B:C,2,0)))</f>
        <v/>
      </c>
      <c r="G83" s="612"/>
      <c r="H83" s="613"/>
      <c r="I83" s="401" t="s">
        <v>6</v>
      </c>
      <c r="J83" s="402" t="s">
        <v>5</v>
      </c>
      <c r="K83" s="403" t="str">
        <f>IF(A83="","",(VLOOKUP(A83,⑥園児名簿表!B:D,3,0)))</f>
        <v/>
      </c>
      <c r="L83" s="35">
        <v>34</v>
      </c>
      <c r="M83" s="400">
        <f t="shared" si="1"/>
        <v>0</v>
      </c>
      <c r="N83" s="612" t="str">
        <f>IF(B83="","",(VLOOKUP(B83,⑥園児名簿表!B:C,2,0)))</f>
        <v/>
      </c>
      <c r="O83" s="612"/>
      <c r="P83" s="612"/>
      <c r="Q83" s="612"/>
      <c r="R83" s="613"/>
      <c r="S83" s="401" t="s">
        <v>6</v>
      </c>
      <c r="T83" s="402" t="s">
        <v>5</v>
      </c>
      <c r="U83" s="427" t="str">
        <f>IF(B83="","",(VLOOKUP(B83,⑥園児名簿表!B:D,3,0)))</f>
        <v/>
      </c>
      <c r="V83" s="34"/>
    </row>
    <row r="84" spans="1:22" ht="7.15" customHeight="1" x14ac:dyDescent="0.4">
      <c r="A84" s="43"/>
      <c r="B84" s="46"/>
      <c r="D84" s="418">
        <v>16</v>
      </c>
      <c r="E84" s="400">
        <f t="shared" si="0"/>
        <v>0</v>
      </c>
      <c r="F84" s="611" t="str">
        <f>IF(A84="","",(VLOOKUP(A84,⑥園児名簿表!B:C,2,0)))</f>
        <v/>
      </c>
      <c r="G84" s="612"/>
      <c r="H84" s="613"/>
      <c r="I84" s="401" t="s">
        <v>6</v>
      </c>
      <c r="J84" s="402" t="s">
        <v>5</v>
      </c>
      <c r="K84" s="403" t="str">
        <f>IF(A84="","",(VLOOKUP(A84,⑥園児名簿表!B:D,3,0)))</f>
        <v/>
      </c>
      <c r="L84" s="35">
        <v>41</v>
      </c>
      <c r="M84" s="400">
        <f t="shared" si="1"/>
        <v>0</v>
      </c>
      <c r="N84" s="612" t="str">
        <f>IF(B84="","",(VLOOKUP(B84,⑥園児名簿表!B:C,2,0)))</f>
        <v/>
      </c>
      <c r="O84" s="612"/>
      <c r="P84" s="612"/>
      <c r="Q84" s="612"/>
      <c r="R84" s="613"/>
      <c r="S84" s="401" t="s">
        <v>6</v>
      </c>
      <c r="T84" s="402" t="s">
        <v>5</v>
      </c>
      <c r="U84" s="427" t="str">
        <f>IF(B84="","",(VLOOKUP(B84,⑥園児名簿表!B:D,3,0)))</f>
        <v/>
      </c>
      <c r="V84" s="34"/>
    </row>
    <row r="85" spans="1:22" ht="7.15" customHeight="1" x14ac:dyDescent="0.4">
      <c r="A85" s="43"/>
      <c r="B85" s="46"/>
      <c r="D85" s="418">
        <v>17</v>
      </c>
      <c r="E85" s="400">
        <f t="shared" si="0"/>
        <v>0</v>
      </c>
      <c r="F85" s="611" t="str">
        <f>IF(A85="","",(VLOOKUP(A85,⑥園児名簿表!B:C,2,0)))</f>
        <v/>
      </c>
      <c r="G85" s="612"/>
      <c r="H85" s="613"/>
      <c r="I85" s="401" t="s">
        <v>6</v>
      </c>
      <c r="J85" s="402" t="s">
        <v>5</v>
      </c>
      <c r="K85" s="403" t="str">
        <f>IF(A85="","",(VLOOKUP(A85,⑥園児名簿表!B:D,3,0)))</f>
        <v/>
      </c>
      <c r="L85" s="35">
        <v>42</v>
      </c>
      <c r="M85" s="400">
        <f t="shared" si="1"/>
        <v>0</v>
      </c>
      <c r="N85" s="612" t="str">
        <f>IF(B85="","",(VLOOKUP(B85,⑥園児名簿表!B:C,2,0)))</f>
        <v/>
      </c>
      <c r="O85" s="612"/>
      <c r="P85" s="612"/>
      <c r="Q85" s="612"/>
      <c r="R85" s="613"/>
      <c r="S85" s="401" t="s">
        <v>6</v>
      </c>
      <c r="T85" s="402" t="s">
        <v>5</v>
      </c>
      <c r="U85" s="427" t="str">
        <f>IF(B85="","",(VLOOKUP(B85,⑥園児名簿表!B:D,3,0)))</f>
        <v/>
      </c>
      <c r="V85" s="34"/>
    </row>
    <row r="86" spans="1:22" ht="7.15" customHeight="1" x14ac:dyDescent="0.4">
      <c r="A86" s="43"/>
      <c r="B86" s="46"/>
      <c r="D86" s="418">
        <v>18</v>
      </c>
      <c r="E86" s="400">
        <f t="shared" si="0"/>
        <v>0</v>
      </c>
      <c r="F86" s="611" t="str">
        <f>IF(A86="","",(VLOOKUP(A86,⑥園児名簿表!B:C,2,0)))</f>
        <v/>
      </c>
      <c r="G86" s="612"/>
      <c r="H86" s="613"/>
      <c r="I86" s="401" t="s">
        <v>6</v>
      </c>
      <c r="J86" s="402" t="s">
        <v>5</v>
      </c>
      <c r="K86" s="403" t="str">
        <f>IF(A86="","",(VLOOKUP(A86,⑥園児名簿表!B:D,3,0)))</f>
        <v/>
      </c>
      <c r="L86" s="35">
        <v>43</v>
      </c>
      <c r="M86" s="400">
        <f t="shared" si="1"/>
        <v>0</v>
      </c>
      <c r="N86" s="612" t="str">
        <f>IF(B86="","",(VLOOKUP(B86,⑥園児名簿表!B:C,2,0)))</f>
        <v/>
      </c>
      <c r="O86" s="612"/>
      <c r="P86" s="612"/>
      <c r="Q86" s="612"/>
      <c r="R86" s="613"/>
      <c r="S86" s="401" t="s">
        <v>6</v>
      </c>
      <c r="T86" s="402" t="s">
        <v>5</v>
      </c>
      <c r="U86" s="427" t="str">
        <f>IF(B86="","",(VLOOKUP(B86,⑥園児名簿表!B:D,3,0)))</f>
        <v/>
      </c>
      <c r="V86" s="34"/>
    </row>
    <row r="87" spans="1:22" ht="7.15" customHeight="1" x14ac:dyDescent="0.4">
      <c r="A87" s="43"/>
      <c r="B87" s="46"/>
      <c r="D87" s="418">
        <v>19</v>
      </c>
      <c r="E87" s="400">
        <f t="shared" si="0"/>
        <v>0</v>
      </c>
      <c r="F87" s="611" t="str">
        <f>IF(A87="","",(VLOOKUP(A87,⑥園児名簿表!B:C,2,0)))</f>
        <v/>
      </c>
      <c r="G87" s="612"/>
      <c r="H87" s="613"/>
      <c r="I87" s="401" t="s">
        <v>6</v>
      </c>
      <c r="J87" s="402" t="s">
        <v>5</v>
      </c>
      <c r="K87" s="403" t="str">
        <f>IF(A87="","",(VLOOKUP(A87,⑥園児名簿表!B:D,3,0)))</f>
        <v/>
      </c>
      <c r="L87" s="35">
        <v>44</v>
      </c>
      <c r="M87" s="400">
        <f t="shared" si="1"/>
        <v>0</v>
      </c>
      <c r="N87" s="612" t="str">
        <f>IF(B87="","",(VLOOKUP(B87,⑥園児名簿表!B:C,2,0)))</f>
        <v/>
      </c>
      <c r="O87" s="612"/>
      <c r="P87" s="612"/>
      <c r="Q87" s="612"/>
      <c r="R87" s="613"/>
      <c r="S87" s="401" t="s">
        <v>6</v>
      </c>
      <c r="T87" s="402" t="s">
        <v>5</v>
      </c>
      <c r="U87" s="427" t="str">
        <f>IF(B87="","",(VLOOKUP(B87,⑥園児名簿表!B:D,3,0)))</f>
        <v/>
      </c>
      <c r="V87" s="34"/>
    </row>
    <row r="88" spans="1:22" ht="7.15" customHeight="1" x14ac:dyDescent="0.4">
      <c r="A88" s="43"/>
      <c r="B88" s="46"/>
      <c r="D88" s="418">
        <v>20</v>
      </c>
      <c r="E88" s="400">
        <f t="shared" si="0"/>
        <v>0</v>
      </c>
      <c r="F88" s="611" t="str">
        <f>IF(A88="","",(VLOOKUP(A88,⑥園児名簿表!B:C,2,0)))</f>
        <v/>
      </c>
      <c r="G88" s="612"/>
      <c r="H88" s="613"/>
      <c r="I88" s="401" t="s">
        <v>6</v>
      </c>
      <c r="J88" s="402" t="s">
        <v>5</v>
      </c>
      <c r="K88" s="403" t="str">
        <f>IF(A88="","",(VLOOKUP(A88,⑥園児名簿表!B:D,3,0)))</f>
        <v/>
      </c>
      <c r="L88" s="35">
        <v>45</v>
      </c>
      <c r="M88" s="400">
        <f t="shared" si="1"/>
        <v>0</v>
      </c>
      <c r="N88" s="612" t="str">
        <f>IF(B88="","",(VLOOKUP(B88,⑥園児名簿表!B:C,2,0)))</f>
        <v/>
      </c>
      <c r="O88" s="612"/>
      <c r="P88" s="612"/>
      <c r="Q88" s="612"/>
      <c r="R88" s="613"/>
      <c r="S88" s="401" t="s">
        <v>6</v>
      </c>
      <c r="T88" s="402" t="s">
        <v>5</v>
      </c>
      <c r="U88" s="427" t="str">
        <f>IF(B88="","",(VLOOKUP(B88,⑥園児名簿表!B:D,3,0)))</f>
        <v/>
      </c>
      <c r="V88" s="34"/>
    </row>
    <row r="89" spans="1:22" ht="7.15" customHeight="1" x14ac:dyDescent="0.4">
      <c r="A89" s="43"/>
      <c r="B89" s="46"/>
      <c r="D89" s="418">
        <v>21</v>
      </c>
      <c r="E89" s="400">
        <f t="shared" si="0"/>
        <v>0</v>
      </c>
      <c r="F89" s="611" t="str">
        <f>IF(A89="","",(VLOOKUP(A89,⑥園児名簿表!B:C,2,0)))</f>
        <v/>
      </c>
      <c r="G89" s="612"/>
      <c r="H89" s="613"/>
      <c r="I89" s="401" t="s">
        <v>6</v>
      </c>
      <c r="J89" s="402" t="s">
        <v>5</v>
      </c>
      <c r="K89" s="403" t="str">
        <f>IF(A89="","",(VLOOKUP(A89,⑥園児名簿表!B:D,3,0)))</f>
        <v/>
      </c>
      <c r="L89" s="35">
        <v>46</v>
      </c>
      <c r="M89" s="400">
        <f t="shared" si="1"/>
        <v>0</v>
      </c>
      <c r="N89" s="612" t="str">
        <f>IF(B89="","",(VLOOKUP(B89,⑥園児名簿表!B:C,2,0)))</f>
        <v/>
      </c>
      <c r="O89" s="612"/>
      <c r="P89" s="612"/>
      <c r="Q89" s="612"/>
      <c r="R89" s="613"/>
      <c r="S89" s="401" t="s">
        <v>6</v>
      </c>
      <c r="T89" s="402" t="s">
        <v>5</v>
      </c>
      <c r="U89" s="427" t="str">
        <f>IF(B89="","",(VLOOKUP(B89,⑥園児名簿表!B:D,3,0)))</f>
        <v/>
      </c>
      <c r="V89" s="34"/>
    </row>
    <row r="90" spans="1:22" ht="7.15" customHeight="1" x14ac:dyDescent="0.4">
      <c r="A90" s="43"/>
      <c r="B90" s="46"/>
      <c r="D90" s="418">
        <v>22</v>
      </c>
      <c r="E90" s="400">
        <f t="shared" si="0"/>
        <v>0</v>
      </c>
      <c r="F90" s="611" t="str">
        <f>IF(A90="","",(VLOOKUP(A90,⑥園児名簿表!B:C,2,0)))</f>
        <v/>
      </c>
      <c r="G90" s="612"/>
      <c r="H90" s="613"/>
      <c r="I90" s="401" t="s">
        <v>6</v>
      </c>
      <c r="J90" s="402" t="s">
        <v>5</v>
      </c>
      <c r="K90" s="403" t="str">
        <f>IF(A90="","",(VLOOKUP(A90,⑥園児名簿表!B:D,3,0)))</f>
        <v/>
      </c>
      <c r="L90" s="35">
        <v>47</v>
      </c>
      <c r="M90" s="400">
        <f t="shared" si="1"/>
        <v>0</v>
      </c>
      <c r="N90" s="612" t="str">
        <f>IF(B90="","",(VLOOKUP(B90,⑥園児名簿表!B:C,2,0)))</f>
        <v/>
      </c>
      <c r="O90" s="612"/>
      <c r="P90" s="612"/>
      <c r="Q90" s="612"/>
      <c r="R90" s="613"/>
      <c r="S90" s="401" t="s">
        <v>6</v>
      </c>
      <c r="T90" s="402" t="s">
        <v>5</v>
      </c>
      <c r="U90" s="427" t="str">
        <f>IF(B90="","",(VLOOKUP(B90,⑥園児名簿表!B:D,3,0)))</f>
        <v/>
      </c>
      <c r="V90" s="34"/>
    </row>
    <row r="91" spans="1:22" ht="23.45" customHeight="1" x14ac:dyDescent="0.4">
      <c r="A91" s="43"/>
      <c r="B91" s="46"/>
      <c r="D91" s="418">
        <v>23</v>
      </c>
      <c r="E91" s="400">
        <f t="shared" si="0"/>
        <v>0</v>
      </c>
      <c r="F91" s="611" t="str">
        <f>IF(A91="","",(VLOOKUP(A91,⑥園児名簿表!B:C,2,0)))</f>
        <v/>
      </c>
      <c r="G91" s="612"/>
      <c r="H91" s="613"/>
      <c r="I91" s="401" t="s">
        <v>6</v>
      </c>
      <c r="J91" s="402" t="s">
        <v>5</v>
      </c>
      <c r="K91" s="403" t="str">
        <f>IF(A91="","",(VLOOKUP(A91,⑥園児名簿表!B:D,3,0)))</f>
        <v/>
      </c>
      <c r="L91" s="35">
        <v>48</v>
      </c>
      <c r="M91" s="400">
        <f t="shared" si="1"/>
        <v>0</v>
      </c>
      <c r="N91" s="612" t="str">
        <f>IF(B91="","",(VLOOKUP(B91,⑥園児名簿表!B:C,2,0)))</f>
        <v/>
      </c>
      <c r="O91" s="612"/>
      <c r="P91" s="612"/>
      <c r="Q91" s="612"/>
      <c r="R91" s="613"/>
      <c r="S91" s="401" t="s">
        <v>6</v>
      </c>
      <c r="T91" s="402" t="s">
        <v>5</v>
      </c>
      <c r="U91" s="427" t="str">
        <f>IF(B91="","",(VLOOKUP(B91,⑥園児名簿表!B:D,3,0)))</f>
        <v/>
      </c>
      <c r="V91" s="34"/>
    </row>
    <row r="92" spans="1:22" ht="23.45" customHeight="1" x14ac:dyDescent="0.4">
      <c r="A92" s="43"/>
      <c r="B92" s="46"/>
      <c r="D92" s="418">
        <v>24</v>
      </c>
      <c r="E92" s="400">
        <f t="shared" si="0"/>
        <v>0</v>
      </c>
      <c r="F92" s="611" t="str">
        <f>IF(A92="","",(VLOOKUP(A92,⑥園児名簿表!B:C,2,0)))</f>
        <v/>
      </c>
      <c r="G92" s="612"/>
      <c r="H92" s="613"/>
      <c r="I92" s="401" t="s">
        <v>6</v>
      </c>
      <c r="J92" s="402" t="s">
        <v>5</v>
      </c>
      <c r="K92" s="403" t="str">
        <f>IF(A92="","",(VLOOKUP(A92,⑥園児名簿表!B:D,3,0)))</f>
        <v/>
      </c>
      <c r="L92" s="35">
        <v>49</v>
      </c>
      <c r="M92" s="400">
        <f t="shared" si="1"/>
        <v>0</v>
      </c>
      <c r="N92" s="612" t="str">
        <f>IF(B92="","",(VLOOKUP(B92,⑥園児名簿表!B:C,2,0)))</f>
        <v/>
      </c>
      <c r="O92" s="612"/>
      <c r="P92" s="612"/>
      <c r="Q92" s="612"/>
      <c r="R92" s="613"/>
      <c r="S92" s="401" t="s">
        <v>6</v>
      </c>
      <c r="T92" s="402" t="s">
        <v>5</v>
      </c>
      <c r="U92" s="424" t="str">
        <f>IF(B92="","",(VLOOKUP(B92,⑥園児名簿表!B:D,3,0)))</f>
        <v/>
      </c>
      <c r="V92" s="34"/>
    </row>
    <row r="93" spans="1:22" ht="23.45" customHeight="1" thickBot="1" x14ac:dyDescent="0.45">
      <c r="A93" s="43"/>
      <c r="B93" s="46"/>
      <c r="D93" s="418">
        <v>25</v>
      </c>
      <c r="E93" s="407">
        <f t="shared" si="0"/>
        <v>0</v>
      </c>
      <c r="F93" s="614" t="str">
        <f>IF(A93="","",(VLOOKUP(A93,⑥園児名簿表!B:C,2,0)))</f>
        <v/>
      </c>
      <c r="G93" s="615"/>
      <c r="H93" s="616"/>
      <c r="I93" s="408" t="s">
        <v>6</v>
      </c>
      <c r="J93" s="409" t="s">
        <v>5</v>
      </c>
      <c r="K93" s="410" t="str">
        <f>IF(A93="","",(VLOOKUP(A93,⑥園児名簿表!B:D,3,0)))</f>
        <v/>
      </c>
      <c r="L93" s="35">
        <v>50</v>
      </c>
      <c r="M93" s="407">
        <f t="shared" si="1"/>
        <v>0</v>
      </c>
      <c r="N93" s="615" t="str">
        <f>IF(B93="","",(VLOOKUP(B93,⑥園児名簿表!B:C,2,0)))</f>
        <v/>
      </c>
      <c r="O93" s="615"/>
      <c r="P93" s="615"/>
      <c r="Q93" s="615"/>
      <c r="R93" s="616"/>
      <c r="S93" s="408" t="s">
        <v>6</v>
      </c>
      <c r="T93" s="409" t="s">
        <v>5</v>
      </c>
      <c r="U93" s="428" t="str">
        <f>IF(B93="","",(VLOOKUP(B93,⑥園児名簿表!B:D,3,0)))</f>
        <v/>
      </c>
      <c r="V93" s="34"/>
    </row>
    <row r="94" spans="1:22" ht="5.45" customHeight="1" x14ac:dyDescent="0.4">
      <c r="A94" s="43"/>
      <c r="B94" s="46"/>
      <c r="D94" s="429"/>
      <c r="U94" s="430"/>
    </row>
    <row r="95" spans="1:22" ht="27" customHeight="1" x14ac:dyDescent="0.4">
      <c r="A95" s="43"/>
      <c r="B95" s="46"/>
      <c r="D95" s="602" t="s">
        <v>3</v>
      </c>
      <c r="E95" s="444"/>
      <c r="F95" s="444"/>
      <c r="G95" s="444"/>
      <c r="H95" s="445"/>
      <c r="I95" s="35"/>
      <c r="J95" s="35"/>
      <c r="K95" s="603" t="s">
        <v>2</v>
      </c>
      <c r="L95" s="604"/>
      <c r="M95" s="72"/>
      <c r="N95" s="605"/>
      <c r="O95" s="605"/>
      <c r="P95" s="605"/>
      <c r="Q95" s="605"/>
      <c r="R95" s="605" t="s">
        <v>1</v>
      </c>
      <c r="S95" s="605"/>
      <c r="T95" s="605"/>
      <c r="U95" s="606"/>
      <c r="V95" s="16"/>
    </row>
    <row r="96" spans="1:22" ht="3.75" customHeight="1" thickBot="1" x14ac:dyDescent="0.45">
      <c r="A96" s="168"/>
      <c r="B96" s="169"/>
      <c r="D96" s="429"/>
      <c r="K96" s="584"/>
      <c r="L96" s="584"/>
      <c r="M96" s="16"/>
      <c r="U96" s="430"/>
    </row>
    <row r="97" spans="1:22" ht="15" customHeight="1" x14ac:dyDescent="0.4">
      <c r="A97" s="170"/>
      <c r="B97" s="171"/>
      <c r="D97" s="585"/>
      <c r="E97" s="586"/>
      <c r="F97" s="587"/>
      <c r="G97" s="587"/>
      <c r="H97" s="587"/>
      <c r="I97" s="587"/>
      <c r="J97" s="587"/>
      <c r="K97" s="588"/>
      <c r="L97" s="504" t="s">
        <v>0</v>
      </c>
      <c r="M97" s="505"/>
      <c r="N97" s="592"/>
      <c r="O97" s="617" t="s">
        <v>36</v>
      </c>
      <c r="P97" s="618"/>
      <c r="Q97" s="618"/>
      <c r="R97" s="618"/>
      <c r="S97" s="618"/>
      <c r="T97" s="618"/>
      <c r="U97" s="619"/>
      <c r="V97" s="120"/>
    </row>
    <row r="98" spans="1:22" ht="15" customHeight="1" thickBot="1" x14ac:dyDescent="0.45">
      <c r="A98" s="170"/>
      <c r="B98" s="171"/>
      <c r="D98" s="589"/>
      <c r="E98" s="590"/>
      <c r="F98" s="590"/>
      <c r="G98" s="590"/>
      <c r="H98" s="590"/>
      <c r="I98" s="590"/>
      <c r="J98" s="590"/>
      <c r="K98" s="591"/>
      <c r="L98" s="593"/>
      <c r="M98" s="594"/>
      <c r="N98" s="595"/>
      <c r="O98" s="620"/>
      <c r="P98" s="621"/>
      <c r="Q98" s="621"/>
      <c r="R98" s="621"/>
      <c r="S98" s="621"/>
      <c r="T98" s="621"/>
      <c r="U98" s="622"/>
      <c r="V98" s="120"/>
    </row>
    <row r="99" spans="1:22" ht="9" customHeight="1" thickBot="1" x14ac:dyDescent="0.45">
      <c r="D99" s="125"/>
      <c r="E99" s="125"/>
      <c r="F99" s="125"/>
      <c r="G99" s="125"/>
      <c r="H99" s="125"/>
      <c r="I99" s="125"/>
      <c r="J99" s="125"/>
      <c r="K99" s="125"/>
      <c r="L99" s="154"/>
      <c r="M99" s="154"/>
      <c r="N99" s="154"/>
      <c r="O99" s="120"/>
      <c r="P99" s="120"/>
      <c r="Q99" s="120"/>
      <c r="R99" s="120"/>
      <c r="S99" s="120"/>
      <c r="T99" s="120"/>
      <c r="U99" s="120"/>
      <c r="V99" s="120"/>
    </row>
    <row r="100" spans="1:22" ht="27.6" customHeight="1" x14ac:dyDescent="0.4">
      <c r="D100" s="416" t="s">
        <v>1603</v>
      </c>
      <c r="E100" s="417"/>
      <c r="F100" s="417"/>
      <c r="G100" s="417"/>
      <c r="H100" s="417"/>
      <c r="I100" s="417"/>
      <c r="J100" s="417"/>
      <c r="K100" s="417"/>
      <c r="L100" s="417"/>
      <c r="M100" s="417"/>
      <c r="N100" s="417"/>
      <c r="O100" s="417"/>
      <c r="P100" s="631" t="s">
        <v>71</v>
      </c>
      <c r="Q100" s="631"/>
      <c r="R100" s="629" t="e">
        <f>VLOOKUP(I101,②園番号一覧!A:F,5,0)</f>
        <v>#N/A</v>
      </c>
      <c r="S100" s="629"/>
      <c r="T100" s="629"/>
      <c r="U100" s="630"/>
      <c r="V100" s="120"/>
    </row>
    <row r="101" spans="1:22" ht="30" customHeight="1" x14ac:dyDescent="0.4">
      <c r="D101" s="431" t="s">
        <v>14</v>
      </c>
      <c r="E101" s="28"/>
      <c r="F101" s="623" t="s">
        <v>33</v>
      </c>
      <c r="G101" s="623"/>
      <c r="H101" s="24" t="s">
        <v>18</v>
      </c>
      <c r="I101" s="624">
        <f>I71</f>
        <v>0</v>
      </c>
      <c r="J101" s="625"/>
      <c r="K101" s="443" t="s">
        <v>17</v>
      </c>
      <c r="L101" s="445"/>
      <c r="M101" s="71"/>
      <c r="N101" s="626" t="s">
        <v>1535</v>
      </c>
      <c r="O101" s="626"/>
      <c r="P101" s="477" t="s">
        <v>13</v>
      </c>
      <c r="Q101" s="478"/>
      <c r="R101" s="25">
        <v>10</v>
      </c>
      <c r="S101" s="26" t="s">
        <v>12</v>
      </c>
      <c r="T101" s="27">
        <v>1</v>
      </c>
      <c r="U101" s="419" t="s">
        <v>11</v>
      </c>
    </row>
    <row r="102" spans="1:22" ht="30" customHeight="1" x14ac:dyDescent="0.4">
      <c r="D102" s="431" t="s">
        <v>10</v>
      </c>
      <c r="E102" s="28"/>
      <c r="F102" s="479" t="e">
        <f>IF(I101="","",(VLOOKUP(I101,②園番号一覧!A:C,3,0)))</f>
        <v>#N/A</v>
      </c>
      <c r="G102" s="479"/>
      <c r="H102" s="24" t="s">
        <v>628</v>
      </c>
      <c r="I102" s="480" t="e">
        <f>VLOOKUP(I101,②園番号一覧!A:D,2,0)</f>
        <v>#N/A</v>
      </c>
      <c r="J102" s="481"/>
      <c r="K102" s="481"/>
      <c r="L102" s="481"/>
      <c r="M102" s="481"/>
      <c r="N102" s="481"/>
      <c r="O102" s="482"/>
      <c r="P102" s="483" t="s">
        <v>9</v>
      </c>
      <c r="Q102" s="483"/>
      <c r="R102" s="607"/>
      <c r="S102" s="607"/>
      <c r="T102" s="607"/>
      <c r="U102" s="608"/>
      <c r="V102" s="124"/>
    </row>
    <row r="103" spans="1:22" ht="3.75" customHeight="1" x14ac:dyDescent="0.4">
      <c r="D103" s="432"/>
      <c r="E103" s="36"/>
      <c r="F103" s="36"/>
      <c r="G103" s="36"/>
      <c r="H103" s="37"/>
      <c r="I103" s="37"/>
      <c r="J103" s="37"/>
      <c r="K103" s="37"/>
      <c r="L103" s="37"/>
      <c r="M103" s="34"/>
      <c r="N103" s="38"/>
      <c r="O103" s="16"/>
      <c r="P103" s="16"/>
      <c r="Q103" s="39"/>
      <c r="R103" s="39"/>
      <c r="S103" s="39"/>
      <c r="T103" s="39"/>
      <c r="U103" s="433"/>
      <c r="V103" s="39"/>
    </row>
    <row r="104" spans="1:22" ht="21.95" customHeight="1" x14ac:dyDescent="0.4">
      <c r="D104" s="434" t="s">
        <v>47</v>
      </c>
      <c r="E104" s="184" t="s">
        <v>1534</v>
      </c>
      <c r="F104" s="443" t="s">
        <v>1605</v>
      </c>
      <c r="G104" s="444"/>
      <c r="H104" s="445"/>
      <c r="I104" s="443" t="s">
        <v>7</v>
      </c>
      <c r="J104" s="444"/>
      <c r="K104" s="609"/>
      <c r="L104" s="29" t="s">
        <v>47</v>
      </c>
      <c r="M104" s="183" t="s">
        <v>1534</v>
      </c>
      <c r="N104" s="444" t="s">
        <v>1605</v>
      </c>
      <c r="O104" s="444"/>
      <c r="P104" s="444"/>
      <c r="Q104" s="444"/>
      <c r="R104" s="445"/>
      <c r="S104" s="443" t="s">
        <v>7</v>
      </c>
      <c r="T104" s="444"/>
      <c r="U104" s="610"/>
      <c r="V104" s="16"/>
    </row>
    <row r="105" spans="1:22" ht="22.9" customHeight="1" x14ac:dyDescent="0.4">
      <c r="D105" s="422">
        <v>1</v>
      </c>
      <c r="E105" s="47"/>
      <c r="F105" s="480"/>
      <c r="G105" s="481"/>
      <c r="H105" s="482"/>
      <c r="I105" s="33" t="s">
        <v>6</v>
      </c>
      <c r="J105" s="30" t="s">
        <v>5</v>
      </c>
      <c r="K105" s="31" t="s">
        <v>4</v>
      </c>
      <c r="L105" s="32">
        <v>26</v>
      </c>
      <c r="M105" s="35"/>
      <c r="N105" s="481"/>
      <c r="O105" s="481"/>
      <c r="P105" s="481"/>
      <c r="Q105" s="481"/>
      <c r="R105" s="482"/>
      <c r="S105" s="33" t="s">
        <v>6</v>
      </c>
      <c r="T105" s="30" t="s">
        <v>5</v>
      </c>
      <c r="U105" s="435" t="s">
        <v>4</v>
      </c>
      <c r="V105" s="34"/>
    </row>
    <row r="106" spans="1:22" ht="23.45" customHeight="1" x14ac:dyDescent="0.4">
      <c r="D106" s="422">
        <v>2</v>
      </c>
      <c r="E106" s="47"/>
      <c r="F106" s="480"/>
      <c r="G106" s="481"/>
      <c r="H106" s="482"/>
      <c r="I106" s="33" t="s">
        <v>6</v>
      </c>
      <c r="J106" s="30" t="s">
        <v>5</v>
      </c>
      <c r="K106" s="31" t="s">
        <v>4</v>
      </c>
      <c r="L106" s="32">
        <v>27</v>
      </c>
      <c r="M106" s="35"/>
      <c r="N106" s="481"/>
      <c r="O106" s="481"/>
      <c r="P106" s="481"/>
      <c r="Q106" s="481"/>
      <c r="R106" s="482"/>
      <c r="S106" s="33" t="s">
        <v>6</v>
      </c>
      <c r="T106" s="30" t="s">
        <v>5</v>
      </c>
      <c r="U106" s="435" t="s">
        <v>4</v>
      </c>
      <c r="V106" s="34"/>
    </row>
    <row r="107" spans="1:22" ht="6" customHeight="1" x14ac:dyDescent="0.4">
      <c r="D107" s="422">
        <v>3</v>
      </c>
      <c r="E107" s="47"/>
      <c r="F107" s="480"/>
      <c r="G107" s="481"/>
      <c r="H107" s="482"/>
      <c r="I107" s="33" t="s">
        <v>6</v>
      </c>
      <c r="J107" s="30" t="s">
        <v>5</v>
      </c>
      <c r="K107" s="31" t="s">
        <v>4</v>
      </c>
      <c r="L107" s="32">
        <v>28</v>
      </c>
      <c r="M107" s="35"/>
      <c r="N107" s="481"/>
      <c r="O107" s="481"/>
      <c r="P107" s="481"/>
      <c r="Q107" s="481"/>
      <c r="R107" s="482"/>
      <c r="S107" s="33" t="s">
        <v>6</v>
      </c>
      <c r="T107" s="30" t="s">
        <v>5</v>
      </c>
      <c r="U107" s="435" t="s">
        <v>4</v>
      </c>
      <c r="V107" s="34"/>
    </row>
    <row r="108" spans="1:22" ht="6" customHeight="1" x14ac:dyDescent="0.4">
      <c r="D108" s="422">
        <v>4</v>
      </c>
      <c r="E108" s="47"/>
      <c r="F108" s="480"/>
      <c r="G108" s="481"/>
      <c r="H108" s="482"/>
      <c r="I108" s="33" t="s">
        <v>6</v>
      </c>
      <c r="J108" s="30" t="s">
        <v>5</v>
      </c>
      <c r="K108" s="31" t="s">
        <v>4</v>
      </c>
      <c r="L108" s="32">
        <v>29</v>
      </c>
      <c r="M108" s="35"/>
      <c r="N108" s="481"/>
      <c r="O108" s="481"/>
      <c r="P108" s="481"/>
      <c r="Q108" s="481"/>
      <c r="R108" s="482"/>
      <c r="S108" s="33" t="s">
        <v>6</v>
      </c>
      <c r="T108" s="30" t="s">
        <v>5</v>
      </c>
      <c r="U108" s="435" t="s">
        <v>4</v>
      </c>
      <c r="V108" s="34"/>
    </row>
    <row r="109" spans="1:22" ht="4.9000000000000004" customHeight="1" x14ac:dyDescent="0.4">
      <c r="D109" s="422">
        <v>18</v>
      </c>
      <c r="E109" s="47"/>
      <c r="F109" s="480"/>
      <c r="G109" s="481"/>
      <c r="H109" s="482"/>
      <c r="I109" s="33" t="s">
        <v>6</v>
      </c>
      <c r="J109" s="30" t="s">
        <v>5</v>
      </c>
      <c r="K109" s="31" t="s">
        <v>4</v>
      </c>
      <c r="L109" s="32">
        <v>43</v>
      </c>
      <c r="M109" s="35"/>
      <c r="N109" s="481"/>
      <c r="O109" s="481"/>
      <c r="P109" s="481"/>
      <c r="Q109" s="481"/>
      <c r="R109" s="482"/>
      <c r="S109" s="33" t="s">
        <v>6</v>
      </c>
      <c r="T109" s="30" t="s">
        <v>5</v>
      </c>
      <c r="U109" s="435" t="s">
        <v>4</v>
      </c>
      <c r="V109" s="34"/>
    </row>
    <row r="110" spans="1:22" ht="4.9000000000000004" customHeight="1" x14ac:dyDescent="0.4">
      <c r="D110" s="422">
        <v>19</v>
      </c>
      <c r="E110" s="47"/>
      <c r="F110" s="480"/>
      <c r="G110" s="481"/>
      <c r="H110" s="482"/>
      <c r="I110" s="33" t="s">
        <v>6</v>
      </c>
      <c r="J110" s="30" t="s">
        <v>5</v>
      </c>
      <c r="K110" s="31" t="s">
        <v>4</v>
      </c>
      <c r="L110" s="32">
        <v>44</v>
      </c>
      <c r="M110" s="35"/>
      <c r="N110" s="481"/>
      <c r="O110" s="481"/>
      <c r="P110" s="481"/>
      <c r="Q110" s="481"/>
      <c r="R110" s="482"/>
      <c r="S110" s="33" t="s">
        <v>6</v>
      </c>
      <c r="T110" s="30" t="s">
        <v>5</v>
      </c>
      <c r="U110" s="435" t="s">
        <v>4</v>
      </c>
      <c r="V110" s="34"/>
    </row>
    <row r="111" spans="1:22" ht="4.9000000000000004" customHeight="1" x14ac:dyDescent="0.4">
      <c r="D111" s="422">
        <v>20</v>
      </c>
      <c r="E111" s="47"/>
      <c r="F111" s="480"/>
      <c r="G111" s="481"/>
      <c r="H111" s="482"/>
      <c r="I111" s="33" t="s">
        <v>6</v>
      </c>
      <c r="J111" s="30" t="s">
        <v>5</v>
      </c>
      <c r="K111" s="31" t="s">
        <v>4</v>
      </c>
      <c r="L111" s="32">
        <v>45</v>
      </c>
      <c r="M111" s="35"/>
      <c r="N111" s="481"/>
      <c r="O111" s="481"/>
      <c r="P111" s="481"/>
      <c r="Q111" s="481"/>
      <c r="R111" s="482"/>
      <c r="S111" s="33" t="s">
        <v>6</v>
      </c>
      <c r="T111" s="30" t="s">
        <v>5</v>
      </c>
      <c r="U111" s="435" t="s">
        <v>4</v>
      </c>
      <c r="V111" s="34"/>
    </row>
    <row r="112" spans="1:22" ht="4.9000000000000004" customHeight="1" x14ac:dyDescent="0.4">
      <c r="D112" s="422">
        <v>21</v>
      </c>
      <c r="E112" s="47"/>
      <c r="F112" s="480"/>
      <c r="G112" s="481"/>
      <c r="H112" s="482"/>
      <c r="I112" s="33" t="s">
        <v>6</v>
      </c>
      <c r="J112" s="30" t="s">
        <v>5</v>
      </c>
      <c r="K112" s="31" t="s">
        <v>4</v>
      </c>
      <c r="L112" s="32">
        <v>46</v>
      </c>
      <c r="M112" s="35"/>
      <c r="N112" s="481"/>
      <c r="O112" s="481"/>
      <c r="P112" s="481"/>
      <c r="Q112" s="481"/>
      <c r="R112" s="482"/>
      <c r="S112" s="33" t="s">
        <v>6</v>
      </c>
      <c r="T112" s="30" t="s">
        <v>5</v>
      </c>
      <c r="U112" s="435" t="s">
        <v>4</v>
      </c>
      <c r="V112" s="34"/>
    </row>
    <row r="113" spans="1:25" ht="23.45" hidden="1" customHeight="1" x14ac:dyDescent="0.4">
      <c r="D113" s="422">
        <v>22</v>
      </c>
      <c r="E113" s="47"/>
      <c r="F113" s="480"/>
      <c r="G113" s="481"/>
      <c r="H113" s="482"/>
      <c r="I113" s="33" t="s">
        <v>6</v>
      </c>
      <c r="J113" s="30" t="s">
        <v>5</v>
      </c>
      <c r="K113" s="31" t="s">
        <v>4</v>
      </c>
      <c r="L113" s="32">
        <v>47</v>
      </c>
      <c r="M113" s="35"/>
      <c r="N113" s="481"/>
      <c r="O113" s="481"/>
      <c r="P113" s="481"/>
      <c r="Q113" s="481"/>
      <c r="R113" s="482"/>
      <c r="S113" s="33" t="s">
        <v>6</v>
      </c>
      <c r="T113" s="30" t="s">
        <v>5</v>
      </c>
      <c r="U113" s="435" t="s">
        <v>4</v>
      </c>
      <c r="V113" s="34"/>
    </row>
    <row r="114" spans="1:25" ht="23.45" hidden="1" customHeight="1" x14ac:dyDescent="0.4">
      <c r="D114" s="422">
        <v>23</v>
      </c>
      <c r="E114" s="47"/>
      <c r="F114" s="480"/>
      <c r="G114" s="481"/>
      <c r="H114" s="482"/>
      <c r="I114" s="33" t="s">
        <v>6</v>
      </c>
      <c r="J114" s="30" t="s">
        <v>5</v>
      </c>
      <c r="K114" s="31" t="s">
        <v>4</v>
      </c>
      <c r="L114" s="32">
        <v>48</v>
      </c>
      <c r="M114" s="35"/>
      <c r="N114" s="481"/>
      <c r="O114" s="481"/>
      <c r="P114" s="481"/>
      <c r="Q114" s="481"/>
      <c r="R114" s="482"/>
      <c r="S114" s="33" t="s">
        <v>6</v>
      </c>
      <c r="T114" s="30" t="s">
        <v>5</v>
      </c>
      <c r="U114" s="435" t="s">
        <v>4</v>
      </c>
      <c r="V114" s="34"/>
    </row>
    <row r="115" spans="1:25" ht="23.45" customHeight="1" x14ac:dyDescent="0.4">
      <c r="D115" s="422">
        <v>24</v>
      </c>
      <c r="E115" s="47"/>
      <c r="F115" s="480"/>
      <c r="G115" s="481"/>
      <c r="H115" s="482"/>
      <c r="I115" s="33" t="s">
        <v>6</v>
      </c>
      <c r="J115" s="30" t="s">
        <v>5</v>
      </c>
      <c r="K115" s="31" t="s">
        <v>4</v>
      </c>
      <c r="L115" s="32">
        <v>49</v>
      </c>
      <c r="M115" s="35"/>
      <c r="N115" s="481"/>
      <c r="O115" s="481"/>
      <c r="P115" s="481"/>
      <c r="Q115" s="481"/>
      <c r="R115" s="482"/>
      <c r="S115" s="33" t="s">
        <v>6</v>
      </c>
      <c r="T115" s="30" t="s">
        <v>5</v>
      </c>
      <c r="U115" s="435" t="s">
        <v>4</v>
      </c>
      <c r="V115" s="34"/>
    </row>
    <row r="116" spans="1:25" ht="23.45" customHeight="1" x14ac:dyDescent="0.4">
      <c r="D116" s="422">
        <v>25</v>
      </c>
      <c r="E116" s="47"/>
      <c r="F116" s="480"/>
      <c r="G116" s="481"/>
      <c r="H116" s="482"/>
      <c r="I116" s="33" t="s">
        <v>6</v>
      </c>
      <c r="J116" s="30" t="s">
        <v>5</v>
      </c>
      <c r="K116" s="31" t="s">
        <v>4</v>
      </c>
      <c r="L116" s="32">
        <v>50</v>
      </c>
      <c r="M116" s="35"/>
      <c r="N116" s="481"/>
      <c r="O116" s="481"/>
      <c r="P116" s="481"/>
      <c r="Q116" s="481"/>
      <c r="R116" s="482"/>
      <c r="S116" s="33" t="s">
        <v>6</v>
      </c>
      <c r="T116" s="30" t="s">
        <v>5</v>
      </c>
      <c r="U116" s="435" t="s">
        <v>4</v>
      </c>
      <c r="V116" s="34"/>
    </row>
    <row r="117" spans="1:25" ht="6" customHeight="1" x14ac:dyDescent="0.4">
      <c r="D117" s="429"/>
      <c r="U117" s="430"/>
    </row>
    <row r="118" spans="1:25" ht="27" customHeight="1" x14ac:dyDescent="0.4">
      <c r="D118" s="602" t="s">
        <v>3</v>
      </c>
      <c r="E118" s="444"/>
      <c r="F118" s="444"/>
      <c r="G118" s="444"/>
      <c r="H118" s="445"/>
      <c r="I118" s="35"/>
      <c r="J118" s="35"/>
      <c r="K118" s="603" t="s">
        <v>2</v>
      </c>
      <c r="L118" s="604"/>
      <c r="M118" s="72"/>
      <c r="N118" s="605"/>
      <c r="O118" s="605"/>
      <c r="P118" s="605"/>
      <c r="Q118" s="605"/>
      <c r="R118" s="605" t="s">
        <v>1</v>
      </c>
      <c r="S118" s="605"/>
      <c r="T118" s="605"/>
      <c r="U118" s="606"/>
      <c r="V118" s="16"/>
    </row>
    <row r="119" spans="1:25" ht="3.75" customHeight="1" thickBot="1" x14ac:dyDescent="0.45">
      <c r="D119" s="429"/>
      <c r="K119" s="584"/>
      <c r="L119" s="584"/>
      <c r="M119" s="16"/>
      <c r="U119" s="430"/>
    </row>
    <row r="120" spans="1:25" ht="15" customHeight="1" x14ac:dyDescent="0.4">
      <c r="D120" s="585"/>
      <c r="E120" s="586"/>
      <c r="F120" s="587"/>
      <c r="G120" s="587"/>
      <c r="H120" s="587"/>
      <c r="I120" s="587"/>
      <c r="J120" s="587"/>
      <c r="K120" s="588"/>
      <c r="L120" s="504" t="s">
        <v>0</v>
      </c>
      <c r="M120" s="505"/>
      <c r="N120" s="592"/>
      <c r="O120" s="596" t="str">
        <f>O97</f>
        <v>入力例　教育出版社</v>
      </c>
      <c r="P120" s="597"/>
      <c r="Q120" s="597"/>
      <c r="R120" s="597"/>
      <c r="S120" s="597"/>
      <c r="T120" s="597"/>
      <c r="U120" s="598"/>
      <c r="V120" s="120"/>
    </row>
    <row r="121" spans="1:25" ht="15" customHeight="1" thickBot="1" x14ac:dyDescent="0.45">
      <c r="D121" s="589"/>
      <c r="E121" s="590"/>
      <c r="F121" s="590"/>
      <c r="G121" s="590"/>
      <c r="H121" s="590"/>
      <c r="I121" s="590"/>
      <c r="J121" s="590"/>
      <c r="K121" s="591"/>
      <c r="L121" s="593"/>
      <c r="M121" s="594"/>
      <c r="N121" s="595"/>
      <c r="O121" s="599"/>
      <c r="P121" s="600"/>
      <c r="Q121" s="600"/>
      <c r="R121" s="600"/>
      <c r="S121" s="600"/>
      <c r="T121" s="600"/>
      <c r="U121" s="601"/>
      <c r="V121" s="120"/>
    </row>
    <row r="122" spans="1:25" ht="14.25" thickBot="1" x14ac:dyDescent="0.45">
      <c r="A122" s="270"/>
      <c r="B122" s="270"/>
      <c r="C122" s="270"/>
      <c r="D122" s="270"/>
      <c r="E122" s="270"/>
      <c r="F122" s="270"/>
      <c r="G122" s="270"/>
      <c r="H122" s="270"/>
      <c r="I122" s="270"/>
      <c r="J122" s="270"/>
      <c r="K122" s="270"/>
      <c r="L122" s="270"/>
      <c r="M122" s="270"/>
      <c r="N122" s="270"/>
      <c r="O122" s="270"/>
      <c r="P122" s="270"/>
      <c r="Q122" s="270"/>
      <c r="R122" s="270"/>
      <c r="S122" s="270"/>
      <c r="T122" s="270"/>
      <c r="U122" s="270"/>
      <c r="V122" s="270"/>
      <c r="W122" s="270"/>
      <c r="X122" s="270"/>
      <c r="Y122" s="270"/>
    </row>
    <row r="123" spans="1:25" ht="36.6" customHeight="1" x14ac:dyDescent="0.4">
      <c r="D123" s="392" t="s">
        <v>74</v>
      </c>
      <c r="E123" s="393"/>
      <c r="F123" s="393"/>
      <c r="G123" s="393"/>
      <c r="H123" s="393"/>
      <c r="I123" s="393"/>
      <c r="J123" s="394" t="s">
        <v>1741</v>
      </c>
      <c r="K123" s="395"/>
      <c r="L123" s="395"/>
      <c r="M123" s="395"/>
      <c r="N123" s="395"/>
      <c r="O123" s="395"/>
      <c r="P123" s="395"/>
      <c r="Q123" s="395"/>
      <c r="R123" s="395"/>
      <c r="S123" s="395"/>
      <c r="T123" s="395"/>
      <c r="U123" s="393"/>
      <c r="V123" s="393"/>
      <c r="W123" s="393"/>
    </row>
    <row r="124" spans="1:25" ht="7.9" customHeight="1" thickBot="1" x14ac:dyDescent="0.45">
      <c r="D124" s="392"/>
      <c r="E124" s="393"/>
      <c r="F124" s="393"/>
      <c r="G124" s="393"/>
      <c r="H124" s="393"/>
      <c r="I124" s="393"/>
      <c r="J124" s="394"/>
      <c r="K124" s="395"/>
      <c r="L124" s="395"/>
      <c r="M124" s="395"/>
      <c r="N124" s="395"/>
      <c r="O124" s="395"/>
      <c r="P124" s="395"/>
      <c r="Q124" s="395"/>
      <c r="R124" s="395"/>
      <c r="S124" s="395"/>
      <c r="T124" s="395"/>
      <c r="U124" s="393"/>
      <c r="V124" s="393"/>
      <c r="W124" s="393"/>
    </row>
    <row r="125" spans="1:25" ht="36.75" customHeight="1" thickBot="1" x14ac:dyDescent="0.45">
      <c r="D125" s="77"/>
      <c r="E125" s="438" t="s">
        <v>1742</v>
      </c>
      <c r="F125" s="439"/>
      <c r="G125" s="439"/>
      <c r="H125" s="439"/>
      <c r="I125" s="439"/>
      <c r="J125" s="439"/>
      <c r="K125" s="439"/>
      <c r="L125" s="440"/>
    </row>
    <row r="126" spans="1:25" ht="7.15" customHeight="1" x14ac:dyDescent="0.4">
      <c r="D126" s="77"/>
      <c r="E126" s="126"/>
    </row>
    <row r="127" spans="1:25" ht="18.75" x14ac:dyDescent="0.4">
      <c r="E127" s="436" t="s">
        <v>1743</v>
      </c>
      <c r="F127" s="437"/>
      <c r="G127" s="437"/>
      <c r="H127" s="437"/>
      <c r="I127" s="437"/>
      <c r="J127" s="437"/>
      <c r="K127" s="437"/>
      <c r="L127" s="437"/>
      <c r="M127" s="437"/>
      <c r="N127" s="437"/>
      <c r="O127" s="437"/>
      <c r="P127" s="437"/>
      <c r="Q127" s="437"/>
      <c r="R127" s="437"/>
    </row>
  </sheetData>
  <mergeCells count="118">
    <mergeCell ref="E15:G15"/>
    <mergeCell ref="I15:K15"/>
    <mergeCell ref="M15:O15"/>
    <mergeCell ref="D71:E71"/>
    <mergeCell ref="I71:J71"/>
    <mergeCell ref="M71:O71"/>
    <mergeCell ref="P71:Q71"/>
    <mergeCell ref="D72:E72"/>
    <mergeCell ref="I72:O72"/>
    <mergeCell ref="P72:Q72"/>
    <mergeCell ref="D39:E39"/>
    <mergeCell ref="F39:G39"/>
    <mergeCell ref="D45:E45"/>
    <mergeCell ref="D48:E48"/>
    <mergeCell ref="F48:H48"/>
    <mergeCell ref="D50:E50"/>
    <mergeCell ref="F50:H50"/>
    <mergeCell ref="R72:U72"/>
    <mergeCell ref="R70:U70"/>
    <mergeCell ref="P70:Q70"/>
    <mergeCell ref="P100:Q100"/>
    <mergeCell ref="R100:U100"/>
    <mergeCell ref="F71:G71"/>
    <mergeCell ref="K71:L71"/>
    <mergeCell ref="F83:H83"/>
    <mergeCell ref="N83:R83"/>
    <mergeCell ref="F72:G72"/>
    <mergeCell ref="F74:H74"/>
    <mergeCell ref="I74:K74"/>
    <mergeCell ref="N74:R74"/>
    <mergeCell ref="S74:U74"/>
    <mergeCell ref="F75:H75"/>
    <mergeCell ref="N75:R75"/>
    <mergeCell ref="F76:H76"/>
    <mergeCell ref="N76:R76"/>
    <mergeCell ref="F77:H77"/>
    <mergeCell ref="N77:R77"/>
    <mergeCell ref="F79:H79"/>
    <mergeCell ref="N79:R79"/>
    <mergeCell ref="F80:H80"/>
    <mergeCell ref="N80:R80"/>
    <mergeCell ref="F81:H81"/>
    <mergeCell ref="N81:R81"/>
    <mergeCell ref="F82:H82"/>
    <mergeCell ref="N82:R82"/>
    <mergeCell ref="F89:H89"/>
    <mergeCell ref="N89:R89"/>
    <mergeCell ref="F84:H84"/>
    <mergeCell ref="N84:R84"/>
    <mergeCell ref="F85:H85"/>
    <mergeCell ref="N85:R85"/>
    <mergeCell ref="F86:H86"/>
    <mergeCell ref="N86:R86"/>
    <mergeCell ref="F87:H87"/>
    <mergeCell ref="N87:R87"/>
    <mergeCell ref="F88:H88"/>
    <mergeCell ref="N88:R88"/>
    <mergeCell ref="F107:H107"/>
    <mergeCell ref="N107:R107"/>
    <mergeCell ref="F108:H108"/>
    <mergeCell ref="N108:R108"/>
    <mergeCell ref="F90:H90"/>
    <mergeCell ref="N90:R90"/>
    <mergeCell ref="F91:H91"/>
    <mergeCell ref="N91:R91"/>
    <mergeCell ref="F92:H92"/>
    <mergeCell ref="N92:R92"/>
    <mergeCell ref="F93:H93"/>
    <mergeCell ref="N93:R93"/>
    <mergeCell ref="D95:H95"/>
    <mergeCell ref="K95:L95"/>
    <mergeCell ref="N95:Q95"/>
    <mergeCell ref="R95:U95"/>
    <mergeCell ref="K96:L96"/>
    <mergeCell ref="D97:K98"/>
    <mergeCell ref="L97:N98"/>
    <mergeCell ref="O97:U98"/>
    <mergeCell ref="F101:G101"/>
    <mergeCell ref="I101:J101"/>
    <mergeCell ref="K101:L101"/>
    <mergeCell ref="N101:O101"/>
    <mergeCell ref="P101:Q101"/>
    <mergeCell ref="F105:H105"/>
    <mergeCell ref="N105:R105"/>
    <mergeCell ref="F106:H106"/>
    <mergeCell ref="N106:R106"/>
    <mergeCell ref="F102:G102"/>
    <mergeCell ref="I102:O102"/>
    <mergeCell ref="P102:Q102"/>
    <mergeCell ref="R102:U102"/>
    <mergeCell ref="F104:H104"/>
    <mergeCell ref="I104:K104"/>
    <mergeCell ref="N104:R104"/>
    <mergeCell ref="S104:U104"/>
    <mergeCell ref="F115:H115"/>
    <mergeCell ref="N115:R115"/>
    <mergeCell ref="F109:H109"/>
    <mergeCell ref="N109:R109"/>
    <mergeCell ref="F110:H110"/>
    <mergeCell ref="N110:R110"/>
    <mergeCell ref="F111:H111"/>
    <mergeCell ref="N111:R111"/>
    <mergeCell ref="F112:H112"/>
    <mergeCell ref="N112:R112"/>
    <mergeCell ref="F113:H113"/>
    <mergeCell ref="N113:R113"/>
    <mergeCell ref="F114:H114"/>
    <mergeCell ref="N114:R114"/>
    <mergeCell ref="K119:L119"/>
    <mergeCell ref="D120:K121"/>
    <mergeCell ref="L120:N121"/>
    <mergeCell ref="O120:U121"/>
    <mergeCell ref="F116:H116"/>
    <mergeCell ref="N116:R116"/>
    <mergeCell ref="D118:H118"/>
    <mergeCell ref="K118:L118"/>
    <mergeCell ref="N118:Q118"/>
    <mergeCell ref="R118:U118"/>
  </mergeCells>
  <phoneticPr fontId="1"/>
  <dataValidations disablePrompts="1" count="4">
    <dataValidation type="list" allowBlank="1" showInputMessage="1" showErrorMessage="1" sqref="N101:O101" xr:uid="{1160C0F8-2E19-412D-9C94-F8B8567C1C29}">
      <formula1>"小1,小2,小3,小4,小5,小6,中1,中2,中3,高1,高2,高3,"</formula1>
    </dataValidation>
    <dataValidation type="list" allowBlank="1" showInputMessage="1" showErrorMessage="1" sqref="F101:G101" xr:uid="{47367E13-ACD3-4553-8661-66C73BA05CC3}">
      <formula1>"絵画,版画,デザイン,"</formula1>
    </dataValidation>
    <dataValidation type="list" allowBlank="1" showInputMessage="1" showErrorMessage="1" sqref="M71:O71 F45" xr:uid="{8E84248F-6D24-400C-AD48-01FC62497718}">
      <formula1>"年少,年中,年長,"</formula1>
    </dataValidation>
    <dataValidation type="list" allowBlank="1" showInputMessage="1" showErrorMessage="1" sqref="O17:O19 G17:G19 K17:K19" xr:uid="{2F26DACA-CA91-49E7-BB38-75FB36977CAE}">
      <formula1>"入,--,"</formula1>
    </dataValidation>
  </dataValidations>
  <printOptions horizontalCentered="1"/>
  <pageMargins left="0.19685039370078741" right="0.19685039370078741" top="0.39370078740157483" bottom="0.39370078740157483" header="0.31496062992125984" footer="0.31496062992125984"/>
  <pageSetup paperSize="9" scale="58" orientation="portrait" r:id="rId1"/>
  <rowBreaks count="1" manualBreakCount="1">
    <brk id="67" max="2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25553-730E-41E0-9E74-9198627199A0}">
  <sheetPr>
    <tabColor rgb="FFFFFF00"/>
  </sheetPr>
  <dimension ref="A1:Q303"/>
  <sheetViews>
    <sheetView workbookViewId="0"/>
  </sheetViews>
  <sheetFormatPr defaultColWidth="8.75" defaultRowHeight="18.75" x14ac:dyDescent="0.4"/>
  <cols>
    <col min="1" max="2" width="8.75" style="155"/>
    <col min="3" max="3" width="16.875" style="155" customWidth="1"/>
    <col min="4" max="4" width="8.75" style="158"/>
    <col min="5" max="6" width="8.75" style="155"/>
    <col min="7" max="7" width="16.875" style="155" customWidth="1"/>
    <col min="8" max="8" width="8.75" style="158"/>
    <col min="9" max="10" width="8.75" style="155"/>
    <col min="11" max="11" width="16.875" style="155" customWidth="1"/>
    <col min="12" max="12" width="8.75" style="158"/>
    <col min="13" max="16384" width="8.75" style="155"/>
  </cols>
  <sheetData>
    <row r="1" spans="1:17" x14ac:dyDescent="0.4">
      <c r="B1" s="672" t="s">
        <v>51</v>
      </c>
      <c r="C1" s="672"/>
      <c r="D1" s="672"/>
      <c r="F1" s="671" t="s">
        <v>52</v>
      </c>
      <c r="G1" s="671"/>
      <c r="H1" s="671"/>
      <c r="J1" s="670" t="s">
        <v>53</v>
      </c>
      <c r="K1" s="670"/>
      <c r="L1" s="670"/>
    </row>
    <row r="2" spans="1:17" s="158" customFormat="1" ht="19.5" thickBot="1" x14ac:dyDescent="0.45">
      <c r="A2" s="156" t="s">
        <v>75</v>
      </c>
      <c r="B2" s="180" t="s">
        <v>1533</v>
      </c>
      <c r="C2" s="185" t="s">
        <v>1605</v>
      </c>
      <c r="D2" s="157" t="s">
        <v>41</v>
      </c>
      <c r="F2" s="180" t="s">
        <v>1533</v>
      </c>
      <c r="G2" s="185" t="s">
        <v>1605</v>
      </c>
      <c r="H2" s="157" t="s">
        <v>41</v>
      </c>
      <c r="J2" s="180" t="s">
        <v>1533</v>
      </c>
      <c r="K2" s="185" t="s">
        <v>1605</v>
      </c>
      <c r="L2" s="157" t="s">
        <v>41</v>
      </c>
    </row>
    <row r="3" spans="1:17" ht="24.6" customHeight="1" x14ac:dyDescent="0.4">
      <c r="A3" s="159">
        <v>1</v>
      </c>
      <c r="B3" s="160">
        <v>1</v>
      </c>
      <c r="C3" s="182" t="s">
        <v>1723</v>
      </c>
      <c r="D3" s="161" t="s">
        <v>1552</v>
      </c>
      <c r="F3" s="160">
        <v>1</v>
      </c>
      <c r="G3" s="182" t="s">
        <v>1723</v>
      </c>
      <c r="H3" s="161"/>
      <c r="J3" s="160">
        <v>2</v>
      </c>
      <c r="K3" s="182" t="s">
        <v>1726</v>
      </c>
      <c r="L3" s="161"/>
      <c r="N3" s="179" t="s">
        <v>1560</v>
      </c>
      <c r="O3" s="178"/>
      <c r="P3" s="178"/>
      <c r="Q3" s="178"/>
    </row>
    <row r="4" spans="1:17" ht="24.6" customHeight="1" x14ac:dyDescent="0.4">
      <c r="A4" s="159">
        <v>2</v>
      </c>
      <c r="B4" s="163">
        <v>3</v>
      </c>
      <c r="C4" s="182" t="s">
        <v>1724</v>
      </c>
      <c r="D4" s="164"/>
      <c r="F4" s="163">
        <v>2</v>
      </c>
      <c r="G4" s="182" t="s">
        <v>1726</v>
      </c>
      <c r="H4" s="164" t="s">
        <v>1552</v>
      </c>
      <c r="J4" s="163">
        <v>3</v>
      </c>
      <c r="K4" s="182" t="s">
        <v>1724</v>
      </c>
      <c r="L4" s="164"/>
      <c r="N4" s="177" t="s">
        <v>1559</v>
      </c>
      <c r="O4" s="178"/>
      <c r="P4" s="178"/>
    </row>
    <row r="5" spans="1:17" ht="24.6" customHeight="1" x14ac:dyDescent="0.4">
      <c r="A5" s="159">
        <v>3</v>
      </c>
      <c r="B5" s="163">
        <v>4</v>
      </c>
      <c r="C5" s="182" t="s">
        <v>1725</v>
      </c>
      <c r="D5" s="164" t="s">
        <v>1552</v>
      </c>
      <c r="F5" s="163">
        <v>5</v>
      </c>
      <c r="G5" s="182" t="s">
        <v>1727</v>
      </c>
      <c r="H5" s="164"/>
      <c r="J5" s="163">
        <v>5</v>
      </c>
      <c r="K5" s="182" t="s">
        <v>1727</v>
      </c>
      <c r="L5" s="164" t="s">
        <v>1552</v>
      </c>
    </row>
    <row r="6" spans="1:17" ht="24.6" customHeight="1" x14ac:dyDescent="0.4">
      <c r="A6" s="159">
        <v>4</v>
      </c>
      <c r="B6" s="163"/>
      <c r="C6" s="162"/>
      <c r="D6" s="164"/>
      <c r="F6" s="163"/>
      <c r="G6" s="162"/>
      <c r="H6" s="164"/>
      <c r="J6" s="163"/>
      <c r="K6" s="162"/>
      <c r="L6" s="164"/>
    </row>
    <row r="7" spans="1:17" ht="24.6" customHeight="1" x14ac:dyDescent="0.4">
      <c r="A7" s="159">
        <v>5</v>
      </c>
      <c r="B7" s="163"/>
      <c r="C7" s="162"/>
      <c r="D7" s="164"/>
      <c r="F7" s="163"/>
      <c r="G7" s="162"/>
      <c r="H7" s="164"/>
      <c r="J7" s="163"/>
      <c r="K7" s="162"/>
      <c r="L7" s="164"/>
    </row>
    <row r="8" spans="1:17" ht="24.6" customHeight="1" x14ac:dyDescent="0.4">
      <c r="A8" s="159">
        <v>6</v>
      </c>
      <c r="B8" s="163"/>
      <c r="C8" s="162"/>
      <c r="D8" s="164"/>
      <c r="F8" s="163"/>
      <c r="G8" s="162"/>
      <c r="H8" s="164"/>
      <c r="J8" s="163"/>
      <c r="K8" s="162"/>
      <c r="L8" s="164"/>
    </row>
    <row r="9" spans="1:17" ht="24.6" customHeight="1" x14ac:dyDescent="0.4">
      <c r="A9" s="159">
        <v>7</v>
      </c>
      <c r="B9" s="163"/>
      <c r="C9" s="162"/>
      <c r="D9" s="172"/>
      <c r="F9" s="163"/>
      <c r="G9" s="162"/>
      <c r="H9" s="164"/>
      <c r="J9" s="163"/>
      <c r="K9" s="162"/>
      <c r="L9" s="164"/>
    </row>
    <row r="10" spans="1:17" ht="24.6" customHeight="1" x14ac:dyDescent="0.4">
      <c r="A10" s="159">
        <v>8</v>
      </c>
      <c r="B10" s="163"/>
      <c r="C10" s="162"/>
      <c r="D10" s="164"/>
      <c r="F10" s="163"/>
      <c r="G10" s="162"/>
      <c r="H10" s="164"/>
      <c r="J10" s="163"/>
      <c r="K10" s="162"/>
      <c r="L10" s="164"/>
    </row>
    <row r="11" spans="1:17" ht="24.6" customHeight="1" x14ac:dyDescent="0.4">
      <c r="A11" s="159">
        <v>9</v>
      </c>
      <c r="B11" s="163"/>
      <c r="C11" s="162"/>
      <c r="D11" s="164"/>
      <c r="F11" s="163"/>
      <c r="G11" s="162"/>
      <c r="H11" s="164"/>
      <c r="J11" s="163"/>
      <c r="K11" s="162"/>
      <c r="L11" s="164"/>
    </row>
    <row r="12" spans="1:17" ht="24.6" customHeight="1" x14ac:dyDescent="0.4">
      <c r="A12" s="159">
        <v>10</v>
      </c>
      <c r="B12" s="163"/>
      <c r="C12" s="162"/>
      <c r="D12" s="164"/>
      <c r="F12" s="163"/>
      <c r="G12" s="162"/>
      <c r="H12" s="164"/>
      <c r="J12" s="163"/>
      <c r="K12" s="162"/>
      <c r="L12" s="164"/>
    </row>
    <row r="13" spans="1:17" ht="24.6" customHeight="1" x14ac:dyDescent="0.4">
      <c r="A13" s="159">
        <v>11</v>
      </c>
      <c r="B13" s="163"/>
      <c r="C13" s="162"/>
      <c r="D13" s="164"/>
      <c r="F13" s="163"/>
      <c r="G13" s="162"/>
      <c r="H13" s="164"/>
      <c r="J13" s="163"/>
      <c r="K13" s="162"/>
      <c r="L13" s="164"/>
    </row>
    <row r="14" spans="1:17" ht="24.6" customHeight="1" x14ac:dyDescent="0.4">
      <c r="A14" s="159">
        <v>12</v>
      </c>
      <c r="B14" s="163"/>
      <c r="C14" s="162"/>
      <c r="D14" s="164"/>
      <c r="F14" s="163"/>
      <c r="G14" s="162"/>
      <c r="H14" s="164"/>
      <c r="J14" s="163"/>
      <c r="K14" s="162"/>
      <c r="L14" s="164"/>
    </row>
    <row r="15" spans="1:17" ht="24.6" customHeight="1" x14ac:dyDescent="0.4">
      <c r="A15" s="159">
        <v>13</v>
      </c>
      <c r="B15" s="163"/>
      <c r="C15" s="162"/>
      <c r="D15" s="164"/>
      <c r="F15" s="163"/>
      <c r="G15" s="162"/>
      <c r="H15" s="164"/>
      <c r="J15" s="163"/>
      <c r="K15" s="162"/>
      <c r="L15" s="164"/>
    </row>
    <row r="16" spans="1:17" ht="24.6" customHeight="1" x14ac:dyDescent="0.4">
      <c r="A16" s="159">
        <v>14</v>
      </c>
      <c r="B16" s="163"/>
      <c r="C16" s="162"/>
      <c r="D16" s="164"/>
      <c r="F16" s="163"/>
      <c r="G16" s="162"/>
      <c r="H16" s="164"/>
      <c r="J16" s="163"/>
      <c r="K16" s="162"/>
      <c r="L16" s="164"/>
    </row>
    <row r="17" spans="1:12" ht="24.6" customHeight="1" x14ac:dyDescent="0.4">
      <c r="A17" s="159">
        <v>15</v>
      </c>
      <c r="B17" s="163"/>
      <c r="C17" s="162"/>
      <c r="D17" s="164"/>
      <c r="F17" s="163"/>
      <c r="G17" s="162"/>
      <c r="H17" s="164"/>
      <c r="J17" s="163"/>
      <c r="K17" s="162"/>
      <c r="L17" s="164"/>
    </row>
    <row r="18" spans="1:12" ht="24.6" customHeight="1" x14ac:dyDescent="0.4">
      <c r="A18" s="159">
        <v>16</v>
      </c>
      <c r="B18" s="163"/>
      <c r="C18" s="162"/>
      <c r="D18" s="164"/>
      <c r="F18" s="163"/>
      <c r="G18" s="162"/>
      <c r="H18" s="164"/>
      <c r="J18" s="163"/>
      <c r="K18" s="162"/>
      <c r="L18" s="164"/>
    </row>
    <row r="19" spans="1:12" ht="24.6" customHeight="1" x14ac:dyDescent="0.4">
      <c r="A19" s="159">
        <v>17</v>
      </c>
      <c r="B19" s="163"/>
      <c r="C19" s="162"/>
      <c r="D19" s="164"/>
      <c r="F19" s="163"/>
      <c r="G19" s="162"/>
      <c r="H19" s="164"/>
      <c r="J19" s="163"/>
      <c r="K19" s="162"/>
      <c r="L19" s="164"/>
    </row>
    <row r="20" spans="1:12" ht="24.6" customHeight="1" x14ac:dyDescent="0.4">
      <c r="A20" s="159">
        <v>18</v>
      </c>
      <c r="B20" s="163"/>
      <c r="C20" s="162"/>
      <c r="D20" s="164"/>
      <c r="F20" s="163"/>
      <c r="G20" s="162"/>
      <c r="H20" s="164"/>
      <c r="J20" s="163"/>
      <c r="K20" s="162"/>
      <c r="L20" s="164"/>
    </row>
    <row r="21" spans="1:12" ht="24.6" customHeight="1" x14ac:dyDescent="0.4">
      <c r="A21" s="159">
        <v>19</v>
      </c>
      <c r="B21" s="163"/>
      <c r="C21" s="162"/>
      <c r="D21" s="164"/>
      <c r="F21" s="163"/>
      <c r="G21" s="162"/>
      <c r="H21" s="164"/>
      <c r="J21" s="163"/>
      <c r="K21" s="162"/>
      <c r="L21" s="164"/>
    </row>
    <row r="22" spans="1:12" ht="24.6" customHeight="1" x14ac:dyDescent="0.4">
      <c r="A22" s="159">
        <v>20</v>
      </c>
      <c r="B22" s="163"/>
      <c r="C22" s="162"/>
      <c r="D22" s="164"/>
      <c r="F22" s="163"/>
      <c r="G22" s="162"/>
      <c r="H22" s="164"/>
      <c r="J22" s="163"/>
      <c r="K22" s="162"/>
      <c r="L22" s="164"/>
    </row>
    <row r="23" spans="1:12" ht="24.6" customHeight="1" x14ac:dyDescent="0.4">
      <c r="A23" s="159">
        <v>21</v>
      </c>
      <c r="B23" s="163"/>
      <c r="C23" s="162"/>
      <c r="D23" s="164"/>
      <c r="F23" s="163"/>
      <c r="G23" s="162"/>
      <c r="H23" s="164"/>
      <c r="J23" s="163"/>
      <c r="K23" s="162"/>
      <c r="L23" s="164"/>
    </row>
    <row r="24" spans="1:12" ht="24.6" customHeight="1" x14ac:dyDescent="0.4">
      <c r="A24" s="159">
        <v>22</v>
      </c>
      <c r="B24" s="163"/>
      <c r="C24" s="162"/>
      <c r="D24" s="164"/>
      <c r="F24" s="163"/>
      <c r="G24" s="162"/>
      <c r="H24" s="164"/>
      <c r="J24" s="163"/>
      <c r="K24" s="162"/>
      <c r="L24" s="164"/>
    </row>
    <row r="25" spans="1:12" ht="24.6" customHeight="1" x14ac:dyDescent="0.4">
      <c r="A25" s="159">
        <v>23</v>
      </c>
      <c r="B25" s="163"/>
      <c r="C25" s="162"/>
      <c r="D25" s="164"/>
      <c r="F25" s="163"/>
      <c r="G25" s="162"/>
      <c r="H25" s="164"/>
      <c r="J25" s="163"/>
      <c r="K25" s="162"/>
      <c r="L25" s="164"/>
    </row>
    <row r="26" spans="1:12" ht="24.6" customHeight="1" x14ac:dyDescent="0.4">
      <c r="A26" s="159">
        <v>24</v>
      </c>
      <c r="B26" s="163"/>
      <c r="C26" s="162"/>
      <c r="D26" s="164"/>
      <c r="F26" s="163"/>
      <c r="G26" s="162"/>
      <c r="H26" s="164"/>
      <c r="J26" s="163"/>
      <c r="K26" s="162"/>
      <c r="L26" s="164"/>
    </row>
    <row r="27" spans="1:12" ht="24.6" customHeight="1" x14ac:dyDescent="0.4">
      <c r="A27" s="159">
        <v>25</v>
      </c>
      <c r="B27" s="163"/>
      <c r="C27" s="162"/>
      <c r="D27" s="164"/>
      <c r="F27" s="163"/>
      <c r="G27" s="162"/>
      <c r="H27" s="164"/>
      <c r="J27" s="163"/>
      <c r="K27" s="162"/>
      <c r="L27" s="164"/>
    </row>
    <row r="28" spans="1:12" ht="24.6" customHeight="1" x14ac:dyDescent="0.4">
      <c r="A28" s="159">
        <v>26</v>
      </c>
      <c r="B28" s="163"/>
      <c r="C28" s="162"/>
      <c r="D28" s="164"/>
      <c r="F28" s="163"/>
      <c r="G28" s="162"/>
      <c r="H28" s="164"/>
      <c r="J28" s="163"/>
      <c r="K28" s="162"/>
      <c r="L28" s="164"/>
    </row>
    <row r="29" spans="1:12" ht="24.6" customHeight="1" x14ac:dyDescent="0.4">
      <c r="A29" s="159">
        <v>27</v>
      </c>
      <c r="B29" s="163"/>
      <c r="C29" s="162"/>
      <c r="D29" s="164"/>
      <c r="F29" s="163"/>
      <c r="G29" s="162"/>
      <c r="H29" s="164"/>
      <c r="J29" s="163"/>
      <c r="K29" s="162"/>
      <c r="L29" s="164"/>
    </row>
    <row r="30" spans="1:12" ht="24.6" customHeight="1" x14ac:dyDescent="0.4">
      <c r="A30" s="159">
        <v>28</v>
      </c>
      <c r="B30" s="163"/>
      <c r="C30" s="162"/>
      <c r="D30" s="164"/>
      <c r="F30" s="163"/>
      <c r="G30" s="162"/>
      <c r="H30" s="164"/>
      <c r="J30" s="163"/>
      <c r="K30" s="162"/>
      <c r="L30" s="164"/>
    </row>
    <row r="31" spans="1:12" ht="24.6" customHeight="1" x14ac:dyDescent="0.4">
      <c r="A31" s="159">
        <v>29</v>
      </c>
      <c r="B31" s="163"/>
      <c r="C31" s="162"/>
      <c r="D31" s="164"/>
      <c r="F31" s="163"/>
      <c r="G31" s="162"/>
      <c r="H31" s="164"/>
      <c r="J31" s="163"/>
      <c r="K31" s="162"/>
      <c r="L31" s="164"/>
    </row>
    <row r="32" spans="1:12" ht="24.6" customHeight="1" x14ac:dyDescent="0.4">
      <c r="A32" s="159">
        <v>30</v>
      </c>
      <c r="B32" s="163"/>
      <c r="C32" s="162"/>
      <c r="D32" s="164"/>
      <c r="F32" s="163"/>
      <c r="G32" s="162"/>
      <c r="H32" s="164"/>
      <c r="J32" s="163"/>
      <c r="K32" s="162"/>
      <c r="L32" s="164"/>
    </row>
    <row r="33" spans="1:12" ht="24.6" customHeight="1" x14ac:dyDescent="0.4">
      <c r="A33" s="159">
        <v>31</v>
      </c>
      <c r="B33" s="163"/>
      <c r="C33" s="162"/>
      <c r="D33" s="164"/>
      <c r="F33" s="163"/>
      <c r="G33" s="162"/>
      <c r="H33" s="164"/>
      <c r="J33" s="163"/>
      <c r="K33" s="162"/>
      <c r="L33" s="164"/>
    </row>
    <row r="34" spans="1:12" ht="24.6" customHeight="1" x14ac:dyDescent="0.4">
      <c r="A34" s="159">
        <v>32</v>
      </c>
      <c r="B34" s="163"/>
      <c r="C34" s="162"/>
      <c r="D34" s="164"/>
      <c r="F34" s="163"/>
      <c r="G34" s="162"/>
      <c r="H34" s="164"/>
      <c r="J34" s="163"/>
      <c r="K34" s="162"/>
      <c r="L34" s="164"/>
    </row>
    <row r="35" spans="1:12" ht="24.6" customHeight="1" x14ac:dyDescent="0.4">
      <c r="A35" s="159">
        <v>33</v>
      </c>
      <c r="B35" s="163"/>
      <c r="C35" s="162"/>
      <c r="D35" s="164"/>
      <c r="F35" s="163"/>
      <c r="G35" s="162"/>
      <c r="H35" s="164"/>
      <c r="J35" s="163"/>
      <c r="K35" s="162"/>
      <c r="L35" s="164"/>
    </row>
    <row r="36" spans="1:12" ht="24.6" customHeight="1" x14ac:dyDescent="0.4">
      <c r="A36" s="159">
        <v>34</v>
      </c>
      <c r="B36" s="163"/>
      <c r="C36" s="162"/>
      <c r="D36" s="164"/>
      <c r="F36" s="163"/>
      <c r="G36" s="162"/>
      <c r="H36" s="164"/>
      <c r="J36" s="163"/>
      <c r="K36" s="162"/>
      <c r="L36" s="164"/>
    </row>
    <row r="37" spans="1:12" ht="24.6" customHeight="1" x14ac:dyDescent="0.4">
      <c r="A37" s="159">
        <v>35</v>
      </c>
      <c r="B37" s="163"/>
      <c r="C37" s="162"/>
      <c r="D37" s="164"/>
      <c r="F37" s="163"/>
      <c r="G37" s="162"/>
      <c r="H37" s="164"/>
      <c r="J37" s="163"/>
      <c r="K37" s="162"/>
      <c r="L37" s="164"/>
    </row>
    <row r="38" spans="1:12" ht="24.6" customHeight="1" x14ac:dyDescent="0.4">
      <c r="A38" s="159">
        <v>36</v>
      </c>
      <c r="B38" s="163"/>
      <c r="C38" s="162"/>
      <c r="D38" s="164"/>
      <c r="F38" s="163"/>
      <c r="G38" s="162"/>
      <c r="H38" s="164"/>
      <c r="J38" s="163"/>
      <c r="K38" s="162"/>
      <c r="L38" s="164"/>
    </row>
    <row r="39" spans="1:12" ht="24.6" customHeight="1" x14ac:dyDescent="0.4">
      <c r="A39" s="159">
        <v>37</v>
      </c>
      <c r="B39" s="163"/>
      <c r="C39" s="162"/>
      <c r="D39" s="164"/>
      <c r="F39" s="163"/>
      <c r="G39" s="162"/>
      <c r="H39" s="164"/>
      <c r="J39" s="163"/>
      <c r="K39" s="162"/>
      <c r="L39" s="164"/>
    </row>
    <row r="40" spans="1:12" ht="24.6" customHeight="1" x14ac:dyDescent="0.4">
      <c r="A40" s="159">
        <v>38</v>
      </c>
      <c r="B40" s="163"/>
      <c r="C40" s="162"/>
      <c r="D40" s="164"/>
      <c r="F40" s="163"/>
      <c r="G40" s="162"/>
      <c r="H40" s="164"/>
      <c r="J40" s="163"/>
      <c r="K40" s="162"/>
      <c r="L40" s="164"/>
    </row>
    <row r="41" spans="1:12" ht="24.6" customHeight="1" x14ac:dyDescent="0.4">
      <c r="A41" s="159">
        <v>39</v>
      </c>
      <c r="B41" s="163"/>
      <c r="C41" s="162"/>
      <c r="D41" s="164"/>
      <c r="F41" s="163"/>
      <c r="G41" s="162"/>
      <c r="H41" s="164"/>
      <c r="J41" s="163"/>
      <c r="K41" s="162"/>
      <c r="L41" s="164"/>
    </row>
    <row r="42" spans="1:12" ht="24.6" customHeight="1" x14ac:dyDescent="0.4">
      <c r="A42" s="159">
        <v>40</v>
      </c>
      <c r="B42" s="163"/>
      <c r="C42" s="162"/>
      <c r="D42" s="164"/>
      <c r="F42" s="163"/>
      <c r="G42" s="162"/>
      <c r="H42" s="164"/>
      <c r="J42" s="163"/>
      <c r="K42" s="162"/>
      <c r="L42" s="164"/>
    </row>
    <row r="43" spans="1:12" ht="24.6" customHeight="1" x14ac:dyDescent="0.4">
      <c r="A43" s="159">
        <v>41</v>
      </c>
      <c r="B43" s="163"/>
      <c r="C43" s="162"/>
      <c r="D43" s="164"/>
      <c r="F43" s="163"/>
      <c r="G43" s="162"/>
      <c r="H43" s="164"/>
      <c r="J43" s="163"/>
      <c r="K43" s="162"/>
      <c r="L43" s="164"/>
    </row>
    <row r="44" spans="1:12" ht="24.6" customHeight="1" x14ac:dyDescent="0.4">
      <c r="A44" s="159">
        <v>42</v>
      </c>
      <c r="B44" s="163"/>
      <c r="C44" s="162"/>
      <c r="D44" s="164"/>
      <c r="F44" s="163"/>
      <c r="G44" s="162"/>
      <c r="H44" s="164"/>
      <c r="J44" s="163"/>
      <c r="K44" s="162"/>
      <c r="L44" s="164"/>
    </row>
    <row r="45" spans="1:12" ht="24.6" customHeight="1" x14ac:dyDescent="0.4">
      <c r="A45" s="159">
        <v>43</v>
      </c>
      <c r="B45" s="163"/>
      <c r="C45" s="162"/>
      <c r="D45" s="164"/>
      <c r="F45" s="163"/>
      <c r="G45" s="162"/>
      <c r="H45" s="164"/>
      <c r="J45" s="163"/>
      <c r="K45" s="162"/>
      <c r="L45" s="164"/>
    </row>
    <row r="46" spans="1:12" ht="24.6" customHeight="1" x14ac:dyDescent="0.4">
      <c r="A46" s="159">
        <v>44</v>
      </c>
      <c r="B46" s="163"/>
      <c r="C46" s="162"/>
      <c r="D46" s="164"/>
      <c r="F46" s="163"/>
      <c r="G46" s="162"/>
      <c r="H46" s="164"/>
      <c r="J46" s="163"/>
      <c r="K46" s="162"/>
      <c r="L46" s="164"/>
    </row>
    <row r="47" spans="1:12" ht="24.6" customHeight="1" x14ac:dyDescent="0.4">
      <c r="A47" s="159">
        <v>45</v>
      </c>
      <c r="B47" s="163"/>
      <c r="C47" s="162"/>
      <c r="D47" s="164"/>
      <c r="F47" s="163"/>
      <c r="G47" s="162"/>
      <c r="H47" s="164"/>
      <c r="J47" s="163"/>
      <c r="K47" s="162"/>
      <c r="L47" s="164"/>
    </row>
    <row r="48" spans="1:12" ht="24.6" customHeight="1" x14ac:dyDescent="0.4">
      <c r="A48" s="159">
        <v>46</v>
      </c>
      <c r="B48" s="163"/>
      <c r="C48" s="162"/>
      <c r="D48" s="164"/>
      <c r="F48" s="163"/>
      <c r="G48" s="162"/>
      <c r="H48" s="164"/>
      <c r="J48" s="163"/>
      <c r="K48" s="162"/>
      <c r="L48" s="164"/>
    </row>
    <row r="49" spans="1:12" ht="24.6" customHeight="1" x14ac:dyDescent="0.4">
      <c r="A49" s="159">
        <v>47</v>
      </c>
      <c r="B49" s="163"/>
      <c r="C49" s="162"/>
      <c r="D49" s="164"/>
      <c r="F49" s="163"/>
      <c r="G49" s="162"/>
      <c r="H49" s="164"/>
      <c r="J49" s="163"/>
      <c r="K49" s="162"/>
      <c r="L49" s="164"/>
    </row>
    <row r="50" spans="1:12" ht="24.6" customHeight="1" x14ac:dyDescent="0.4">
      <c r="A50" s="159">
        <v>48</v>
      </c>
      <c r="B50" s="163"/>
      <c r="C50" s="162"/>
      <c r="D50" s="164"/>
      <c r="F50" s="163"/>
      <c r="G50" s="162"/>
      <c r="H50" s="164"/>
      <c r="J50" s="163"/>
      <c r="K50" s="162"/>
      <c r="L50" s="164"/>
    </row>
    <row r="51" spans="1:12" ht="24.6" customHeight="1" x14ac:dyDescent="0.4">
      <c r="A51" s="159">
        <v>49</v>
      </c>
      <c r="B51" s="163"/>
      <c r="C51" s="162"/>
      <c r="D51" s="164"/>
      <c r="F51" s="163"/>
      <c r="G51" s="162"/>
      <c r="H51" s="164"/>
      <c r="J51" s="163"/>
      <c r="K51" s="162"/>
      <c r="L51" s="164"/>
    </row>
    <row r="52" spans="1:12" ht="24.6" customHeight="1" x14ac:dyDescent="0.4">
      <c r="A52" s="159">
        <v>50</v>
      </c>
      <c r="B52" s="163"/>
      <c r="C52" s="162"/>
      <c r="D52" s="164"/>
      <c r="F52" s="163"/>
      <c r="G52" s="162"/>
      <c r="H52" s="164"/>
      <c r="J52" s="163"/>
      <c r="K52" s="162"/>
      <c r="L52" s="164"/>
    </row>
    <row r="53" spans="1:12" ht="24.6" customHeight="1" x14ac:dyDescent="0.4">
      <c r="A53" s="159">
        <v>51</v>
      </c>
      <c r="B53" s="163"/>
      <c r="C53" s="162"/>
      <c r="D53" s="164"/>
      <c r="F53" s="163"/>
      <c r="G53" s="162"/>
      <c r="H53" s="164"/>
      <c r="J53" s="163"/>
      <c r="K53" s="162"/>
      <c r="L53" s="164"/>
    </row>
    <row r="54" spans="1:12" ht="24.6" customHeight="1" x14ac:dyDescent="0.4">
      <c r="A54" s="159">
        <v>52</v>
      </c>
      <c r="B54" s="163"/>
      <c r="C54" s="162"/>
      <c r="D54" s="164"/>
      <c r="F54" s="163"/>
      <c r="G54" s="162"/>
      <c r="H54" s="164"/>
      <c r="J54" s="163"/>
      <c r="K54" s="162"/>
      <c r="L54" s="164"/>
    </row>
    <row r="55" spans="1:12" ht="24.6" customHeight="1" x14ac:dyDescent="0.4">
      <c r="A55" s="159">
        <v>53</v>
      </c>
      <c r="B55" s="163"/>
      <c r="C55" s="162"/>
      <c r="D55" s="164"/>
      <c r="F55" s="163"/>
      <c r="G55" s="162"/>
      <c r="H55" s="164"/>
      <c r="J55" s="163"/>
      <c r="K55" s="162"/>
      <c r="L55" s="164"/>
    </row>
    <row r="56" spans="1:12" ht="24.6" customHeight="1" x14ac:dyDescent="0.4">
      <c r="A56" s="159">
        <v>54</v>
      </c>
      <c r="B56" s="163"/>
      <c r="C56" s="162"/>
      <c r="D56" s="164"/>
      <c r="F56" s="163"/>
      <c r="G56" s="162"/>
      <c r="H56" s="164"/>
      <c r="J56" s="163"/>
      <c r="K56" s="162"/>
      <c r="L56" s="164"/>
    </row>
    <row r="57" spans="1:12" ht="24.6" customHeight="1" x14ac:dyDescent="0.4">
      <c r="A57" s="159">
        <v>55</v>
      </c>
      <c r="B57" s="163"/>
      <c r="C57" s="162"/>
      <c r="D57" s="164"/>
      <c r="F57" s="163"/>
      <c r="G57" s="162"/>
      <c r="H57" s="164"/>
      <c r="J57" s="163"/>
      <c r="K57" s="162"/>
      <c r="L57" s="164"/>
    </row>
    <row r="58" spans="1:12" ht="24.6" customHeight="1" x14ac:dyDescent="0.4">
      <c r="A58" s="159">
        <v>56</v>
      </c>
      <c r="B58" s="163"/>
      <c r="C58" s="162"/>
      <c r="D58" s="164"/>
      <c r="F58" s="163"/>
      <c r="G58" s="162"/>
      <c r="H58" s="164"/>
      <c r="J58" s="163"/>
      <c r="K58" s="162"/>
      <c r="L58" s="164"/>
    </row>
    <row r="59" spans="1:12" ht="24.6" customHeight="1" x14ac:dyDescent="0.4">
      <c r="A59" s="159">
        <v>57</v>
      </c>
      <c r="B59" s="163"/>
      <c r="C59" s="162"/>
      <c r="D59" s="164"/>
      <c r="F59" s="163"/>
      <c r="G59" s="162"/>
      <c r="H59" s="164"/>
      <c r="J59" s="163"/>
      <c r="K59" s="162"/>
      <c r="L59" s="164"/>
    </row>
    <row r="60" spans="1:12" ht="24.6" customHeight="1" x14ac:dyDescent="0.4">
      <c r="A60" s="159">
        <v>58</v>
      </c>
      <c r="B60" s="163"/>
      <c r="C60" s="162"/>
      <c r="D60" s="164"/>
      <c r="F60" s="163"/>
      <c r="G60" s="162"/>
      <c r="H60" s="164"/>
      <c r="J60" s="163"/>
      <c r="K60" s="162"/>
      <c r="L60" s="164"/>
    </row>
    <row r="61" spans="1:12" ht="24.6" customHeight="1" x14ac:dyDescent="0.4">
      <c r="A61" s="159">
        <v>59</v>
      </c>
      <c r="B61" s="163"/>
      <c r="C61" s="162"/>
      <c r="D61" s="164"/>
      <c r="F61" s="163"/>
      <c r="G61" s="162"/>
      <c r="H61" s="164"/>
      <c r="J61" s="163"/>
      <c r="K61" s="162"/>
      <c r="L61" s="164"/>
    </row>
    <row r="62" spans="1:12" ht="24.6" customHeight="1" x14ac:dyDescent="0.4">
      <c r="A62" s="159">
        <v>60</v>
      </c>
      <c r="B62" s="163"/>
      <c r="C62" s="162"/>
      <c r="D62" s="164"/>
      <c r="F62" s="163"/>
      <c r="G62" s="162"/>
      <c r="H62" s="164"/>
      <c r="J62" s="163"/>
      <c r="K62" s="162"/>
      <c r="L62" s="164"/>
    </row>
    <row r="63" spans="1:12" ht="24.6" customHeight="1" x14ac:dyDescent="0.4">
      <c r="A63" s="159">
        <v>61</v>
      </c>
      <c r="B63" s="163"/>
      <c r="C63" s="162"/>
      <c r="D63" s="164"/>
      <c r="F63" s="163"/>
      <c r="G63" s="162"/>
      <c r="H63" s="164"/>
      <c r="J63" s="163"/>
      <c r="K63" s="162"/>
      <c r="L63" s="164"/>
    </row>
    <row r="64" spans="1:12" ht="24.6" customHeight="1" x14ac:dyDescent="0.4">
      <c r="A64" s="159">
        <v>62</v>
      </c>
      <c r="B64" s="163"/>
      <c r="C64" s="162"/>
      <c r="D64" s="164"/>
      <c r="F64" s="163"/>
      <c r="G64" s="162"/>
      <c r="H64" s="164"/>
      <c r="J64" s="163"/>
      <c r="K64" s="162"/>
      <c r="L64" s="164"/>
    </row>
    <row r="65" spans="1:12" ht="24.6" customHeight="1" x14ac:dyDescent="0.4">
      <c r="A65" s="159">
        <v>63</v>
      </c>
      <c r="B65" s="163"/>
      <c r="C65" s="162"/>
      <c r="D65" s="164"/>
      <c r="F65" s="163"/>
      <c r="G65" s="162"/>
      <c r="H65" s="164"/>
      <c r="J65" s="163"/>
      <c r="K65" s="162"/>
      <c r="L65" s="164"/>
    </row>
    <row r="66" spans="1:12" ht="24.6" customHeight="1" x14ac:dyDescent="0.4">
      <c r="A66" s="159">
        <v>64</v>
      </c>
      <c r="B66" s="163"/>
      <c r="C66" s="162"/>
      <c r="D66" s="164"/>
      <c r="F66" s="163"/>
      <c r="G66" s="162"/>
      <c r="H66" s="164"/>
      <c r="J66" s="163"/>
      <c r="K66" s="162"/>
      <c r="L66" s="164"/>
    </row>
    <row r="67" spans="1:12" ht="24.6" customHeight="1" x14ac:dyDescent="0.4">
      <c r="A67" s="159">
        <v>65</v>
      </c>
      <c r="B67" s="163"/>
      <c r="C67" s="162"/>
      <c r="D67" s="164"/>
      <c r="F67" s="163"/>
      <c r="G67" s="162"/>
      <c r="H67" s="164"/>
      <c r="J67" s="163"/>
      <c r="K67" s="162"/>
      <c r="L67" s="164"/>
    </row>
    <row r="68" spans="1:12" ht="24.6" customHeight="1" x14ac:dyDescent="0.4">
      <c r="A68" s="159">
        <v>66</v>
      </c>
      <c r="B68" s="163"/>
      <c r="C68" s="162"/>
      <c r="D68" s="164"/>
      <c r="F68" s="163"/>
      <c r="G68" s="162"/>
      <c r="H68" s="164"/>
      <c r="J68" s="163"/>
      <c r="K68" s="162"/>
      <c r="L68" s="164"/>
    </row>
    <row r="69" spans="1:12" ht="24.6" customHeight="1" x14ac:dyDescent="0.4">
      <c r="A69" s="159">
        <v>67</v>
      </c>
      <c r="B69" s="163"/>
      <c r="C69" s="162"/>
      <c r="D69" s="164"/>
      <c r="F69" s="163"/>
      <c r="G69" s="162"/>
      <c r="H69" s="164"/>
      <c r="J69" s="163"/>
      <c r="K69" s="162"/>
      <c r="L69" s="164"/>
    </row>
    <row r="70" spans="1:12" ht="24.6" customHeight="1" x14ac:dyDescent="0.4">
      <c r="A70" s="159">
        <v>68</v>
      </c>
      <c r="B70" s="163"/>
      <c r="C70" s="162"/>
      <c r="D70" s="164"/>
      <c r="F70" s="163"/>
      <c r="G70" s="162"/>
      <c r="H70" s="164"/>
      <c r="J70" s="163"/>
      <c r="K70" s="162"/>
      <c r="L70" s="164"/>
    </row>
    <row r="71" spans="1:12" ht="24.6" customHeight="1" x14ac:dyDescent="0.4">
      <c r="A71" s="159">
        <v>69</v>
      </c>
      <c r="B71" s="163"/>
      <c r="C71" s="162"/>
      <c r="D71" s="164"/>
      <c r="F71" s="163"/>
      <c r="G71" s="162"/>
      <c r="H71" s="164"/>
      <c r="J71" s="163"/>
      <c r="K71" s="162"/>
      <c r="L71" s="164"/>
    </row>
    <row r="72" spans="1:12" ht="24.6" customHeight="1" x14ac:dyDescent="0.4">
      <c r="A72" s="159">
        <v>70</v>
      </c>
      <c r="B72" s="163"/>
      <c r="C72" s="162"/>
      <c r="D72" s="164"/>
      <c r="F72" s="163"/>
      <c r="G72" s="162"/>
      <c r="H72" s="164"/>
      <c r="J72" s="163"/>
      <c r="K72" s="162"/>
      <c r="L72" s="164"/>
    </row>
    <row r="73" spans="1:12" ht="24.6" customHeight="1" x14ac:dyDescent="0.4">
      <c r="A73" s="159">
        <v>71</v>
      </c>
      <c r="B73" s="163"/>
      <c r="C73" s="162"/>
      <c r="D73" s="164"/>
      <c r="F73" s="163"/>
      <c r="G73" s="162"/>
      <c r="H73" s="164"/>
      <c r="J73" s="163"/>
      <c r="K73" s="162"/>
      <c r="L73" s="164"/>
    </row>
    <row r="74" spans="1:12" ht="24.6" customHeight="1" x14ac:dyDescent="0.4">
      <c r="A74" s="159">
        <v>72</v>
      </c>
      <c r="B74" s="163"/>
      <c r="C74" s="162"/>
      <c r="D74" s="164"/>
      <c r="F74" s="163"/>
      <c r="G74" s="162"/>
      <c r="H74" s="164"/>
      <c r="J74" s="163"/>
      <c r="K74" s="162"/>
      <c r="L74" s="164"/>
    </row>
    <row r="75" spans="1:12" ht="24.6" customHeight="1" x14ac:dyDescent="0.4">
      <c r="A75" s="159">
        <v>73</v>
      </c>
      <c r="B75" s="163"/>
      <c r="C75" s="162"/>
      <c r="D75" s="164"/>
      <c r="F75" s="163"/>
      <c r="G75" s="162"/>
      <c r="H75" s="164"/>
      <c r="J75" s="163"/>
      <c r="K75" s="162"/>
      <c r="L75" s="164"/>
    </row>
    <row r="76" spans="1:12" ht="24.6" customHeight="1" x14ac:dyDescent="0.4">
      <c r="A76" s="159">
        <v>74</v>
      </c>
      <c r="B76" s="163"/>
      <c r="C76" s="162"/>
      <c r="D76" s="164"/>
      <c r="F76" s="163"/>
      <c r="G76" s="162"/>
      <c r="H76" s="164"/>
      <c r="J76" s="163"/>
      <c r="K76" s="162"/>
      <c r="L76" s="164"/>
    </row>
    <row r="77" spans="1:12" ht="24.6" customHeight="1" x14ac:dyDescent="0.4">
      <c r="A77" s="159">
        <v>75</v>
      </c>
      <c r="B77" s="163"/>
      <c r="C77" s="162"/>
      <c r="D77" s="164"/>
      <c r="F77" s="163"/>
      <c r="G77" s="162"/>
      <c r="H77" s="164"/>
      <c r="J77" s="163"/>
      <c r="K77" s="162"/>
      <c r="L77" s="164"/>
    </row>
    <row r="78" spans="1:12" ht="24.6" customHeight="1" x14ac:dyDescent="0.4">
      <c r="A78" s="159">
        <v>76</v>
      </c>
      <c r="B78" s="163"/>
      <c r="C78" s="162"/>
      <c r="D78" s="164"/>
      <c r="F78" s="163"/>
      <c r="G78" s="162"/>
      <c r="H78" s="164"/>
      <c r="J78" s="163"/>
      <c r="K78" s="162"/>
      <c r="L78" s="164"/>
    </row>
    <row r="79" spans="1:12" ht="24.6" customHeight="1" x14ac:dyDescent="0.4">
      <c r="A79" s="159">
        <v>77</v>
      </c>
      <c r="B79" s="163"/>
      <c r="C79" s="162"/>
      <c r="D79" s="164"/>
      <c r="F79" s="163"/>
      <c r="G79" s="162"/>
      <c r="H79" s="164"/>
      <c r="J79" s="163"/>
      <c r="K79" s="162"/>
      <c r="L79" s="164"/>
    </row>
    <row r="80" spans="1:12" ht="24.6" customHeight="1" x14ac:dyDescent="0.4">
      <c r="A80" s="159">
        <v>78</v>
      </c>
      <c r="B80" s="163"/>
      <c r="C80" s="162"/>
      <c r="D80" s="164"/>
      <c r="F80" s="163"/>
      <c r="G80" s="162"/>
      <c r="H80" s="164"/>
      <c r="J80" s="163"/>
      <c r="K80" s="162"/>
      <c r="L80" s="164"/>
    </row>
    <row r="81" spans="1:12" ht="24.6" customHeight="1" x14ac:dyDescent="0.4">
      <c r="A81" s="159">
        <v>79</v>
      </c>
      <c r="B81" s="163"/>
      <c r="C81" s="162"/>
      <c r="D81" s="164"/>
      <c r="F81" s="163"/>
      <c r="G81" s="162"/>
      <c r="H81" s="164"/>
      <c r="J81" s="163"/>
      <c r="K81" s="162"/>
      <c r="L81" s="164"/>
    </row>
    <row r="82" spans="1:12" ht="24.6" customHeight="1" x14ac:dyDescent="0.4">
      <c r="A82" s="159">
        <v>80</v>
      </c>
      <c r="B82" s="163"/>
      <c r="C82" s="162"/>
      <c r="D82" s="164"/>
      <c r="F82" s="163"/>
      <c r="G82" s="162"/>
      <c r="H82" s="164"/>
      <c r="J82" s="163"/>
      <c r="K82" s="162"/>
      <c r="L82" s="164"/>
    </row>
    <row r="83" spans="1:12" ht="24.6" customHeight="1" x14ac:dyDescent="0.4">
      <c r="A83" s="159">
        <v>81</v>
      </c>
      <c r="B83" s="163"/>
      <c r="C83" s="162"/>
      <c r="D83" s="164"/>
      <c r="F83" s="163"/>
      <c r="G83" s="162"/>
      <c r="H83" s="164"/>
      <c r="J83" s="163"/>
      <c r="K83" s="162"/>
      <c r="L83" s="164"/>
    </row>
    <row r="84" spans="1:12" ht="24.6" customHeight="1" x14ac:dyDescent="0.4">
      <c r="A84" s="159">
        <v>82</v>
      </c>
      <c r="B84" s="163"/>
      <c r="C84" s="162"/>
      <c r="D84" s="164"/>
      <c r="F84" s="163"/>
      <c r="G84" s="162"/>
      <c r="H84" s="164"/>
      <c r="J84" s="163"/>
      <c r="K84" s="162"/>
      <c r="L84" s="164"/>
    </row>
    <row r="85" spans="1:12" ht="24.6" customHeight="1" x14ac:dyDescent="0.4">
      <c r="A85" s="159">
        <v>83</v>
      </c>
      <c r="B85" s="163"/>
      <c r="C85" s="162"/>
      <c r="D85" s="164"/>
      <c r="F85" s="163"/>
      <c r="G85" s="162"/>
      <c r="H85" s="164"/>
      <c r="J85" s="163"/>
      <c r="K85" s="162"/>
      <c r="L85" s="164"/>
    </row>
    <row r="86" spans="1:12" ht="24.6" customHeight="1" x14ac:dyDescent="0.4">
      <c r="A86" s="159">
        <v>84</v>
      </c>
      <c r="B86" s="163"/>
      <c r="C86" s="162"/>
      <c r="D86" s="164"/>
      <c r="F86" s="163"/>
      <c r="G86" s="162"/>
      <c r="H86" s="164"/>
      <c r="J86" s="163"/>
      <c r="K86" s="162"/>
      <c r="L86" s="164"/>
    </row>
    <row r="87" spans="1:12" ht="24.6" customHeight="1" x14ac:dyDescent="0.4">
      <c r="A87" s="159">
        <v>85</v>
      </c>
      <c r="B87" s="163"/>
      <c r="C87" s="162"/>
      <c r="D87" s="164"/>
      <c r="F87" s="163"/>
      <c r="G87" s="162"/>
      <c r="H87" s="164"/>
      <c r="J87" s="163"/>
      <c r="K87" s="162"/>
      <c r="L87" s="164"/>
    </row>
    <row r="88" spans="1:12" ht="24.6" customHeight="1" x14ac:dyDescent="0.4">
      <c r="A88" s="159">
        <v>86</v>
      </c>
      <c r="B88" s="163"/>
      <c r="C88" s="162"/>
      <c r="D88" s="164"/>
      <c r="F88" s="163"/>
      <c r="G88" s="162"/>
      <c r="H88" s="164"/>
      <c r="J88" s="163"/>
      <c r="K88" s="162"/>
      <c r="L88" s="164"/>
    </row>
    <row r="89" spans="1:12" ht="24.6" customHeight="1" x14ac:dyDescent="0.4">
      <c r="A89" s="159">
        <v>87</v>
      </c>
      <c r="B89" s="163"/>
      <c r="C89" s="162"/>
      <c r="D89" s="164"/>
      <c r="F89" s="163"/>
      <c r="G89" s="162"/>
      <c r="H89" s="164"/>
      <c r="J89" s="163"/>
      <c r="K89" s="162"/>
      <c r="L89" s="164"/>
    </row>
    <row r="90" spans="1:12" ht="24.6" customHeight="1" x14ac:dyDescent="0.4">
      <c r="A90" s="159">
        <v>88</v>
      </c>
      <c r="B90" s="163"/>
      <c r="C90" s="162"/>
      <c r="D90" s="164"/>
      <c r="F90" s="163"/>
      <c r="G90" s="162"/>
      <c r="H90" s="164"/>
      <c r="J90" s="163"/>
      <c r="K90" s="162"/>
      <c r="L90" s="164"/>
    </row>
    <row r="91" spans="1:12" ht="24.6" customHeight="1" x14ac:dyDescent="0.4">
      <c r="A91" s="159">
        <v>89</v>
      </c>
      <c r="B91" s="163"/>
      <c r="C91" s="162"/>
      <c r="D91" s="164"/>
      <c r="F91" s="163"/>
      <c r="G91" s="162"/>
      <c r="H91" s="164"/>
      <c r="J91" s="163"/>
      <c r="K91" s="162"/>
      <c r="L91" s="164"/>
    </row>
    <row r="92" spans="1:12" ht="24.6" customHeight="1" x14ac:dyDescent="0.4">
      <c r="A92" s="159">
        <v>90</v>
      </c>
      <c r="B92" s="163"/>
      <c r="C92" s="162"/>
      <c r="D92" s="164"/>
      <c r="F92" s="163"/>
      <c r="G92" s="162"/>
      <c r="H92" s="164"/>
      <c r="J92" s="163"/>
      <c r="K92" s="162"/>
      <c r="L92" s="164"/>
    </row>
    <row r="93" spans="1:12" ht="24.6" customHeight="1" x14ac:dyDescent="0.4">
      <c r="A93" s="159">
        <v>91</v>
      </c>
      <c r="B93" s="163"/>
      <c r="C93" s="162"/>
      <c r="D93" s="164"/>
      <c r="F93" s="163"/>
      <c r="G93" s="162"/>
      <c r="H93" s="164"/>
      <c r="J93" s="163"/>
      <c r="K93" s="162"/>
      <c r="L93" s="164"/>
    </row>
    <row r="94" spans="1:12" ht="24.6" customHeight="1" x14ac:dyDescent="0.4">
      <c r="A94" s="159">
        <v>92</v>
      </c>
      <c r="B94" s="163"/>
      <c r="C94" s="162"/>
      <c r="D94" s="164"/>
      <c r="F94" s="163"/>
      <c r="G94" s="162"/>
      <c r="H94" s="164"/>
      <c r="J94" s="163"/>
      <c r="K94" s="162"/>
      <c r="L94" s="164"/>
    </row>
    <row r="95" spans="1:12" ht="24.6" customHeight="1" x14ac:dyDescent="0.4">
      <c r="A95" s="159">
        <v>93</v>
      </c>
      <c r="B95" s="163"/>
      <c r="C95" s="162"/>
      <c r="D95" s="164"/>
      <c r="F95" s="163"/>
      <c r="G95" s="162"/>
      <c r="H95" s="164"/>
      <c r="J95" s="163"/>
      <c r="K95" s="162"/>
      <c r="L95" s="164"/>
    </row>
    <row r="96" spans="1:12" ht="24.6" customHeight="1" x14ac:dyDescent="0.4">
      <c r="A96" s="159">
        <v>94</v>
      </c>
      <c r="B96" s="163"/>
      <c r="C96" s="162"/>
      <c r="D96" s="164"/>
      <c r="F96" s="163"/>
      <c r="G96" s="162"/>
      <c r="H96" s="164"/>
      <c r="J96" s="163"/>
      <c r="K96" s="162"/>
      <c r="L96" s="164"/>
    </row>
    <row r="97" spans="1:12" ht="24.6" customHeight="1" x14ac:dyDescent="0.4">
      <c r="A97" s="159">
        <v>95</v>
      </c>
      <c r="B97" s="163"/>
      <c r="C97" s="162"/>
      <c r="D97" s="164"/>
      <c r="F97" s="163"/>
      <c r="G97" s="162"/>
      <c r="H97" s="164"/>
      <c r="J97" s="163"/>
      <c r="K97" s="162"/>
      <c r="L97" s="164"/>
    </row>
    <row r="98" spans="1:12" ht="24.6" customHeight="1" x14ac:dyDescent="0.4">
      <c r="A98" s="159">
        <v>96</v>
      </c>
      <c r="B98" s="163"/>
      <c r="C98" s="162"/>
      <c r="D98" s="164"/>
      <c r="F98" s="163"/>
      <c r="G98" s="162"/>
      <c r="H98" s="164"/>
      <c r="J98" s="163"/>
      <c r="K98" s="162"/>
      <c r="L98" s="164"/>
    </row>
    <row r="99" spans="1:12" ht="24.6" customHeight="1" x14ac:dyDescent="0.4">
      <c r="A99" s="159">
        <v>97</v>
      </c>
      <c r="B99" s="163"/>
      <c r="C99" s="162"/>
      <c r="D99" s="164"/>
      <c r="F99" s="163"/>
      <c r="G99" s="162"/>
      <c r="H99" s="164"/>
      <c r="J99" s="163"/>
      <c r="K99" s="162"/>
      <c r="L99" s="164"/>
    </row>
    <row r="100" spans="1:12" ht="24.6" customHeight="1" x14ac:dyDescent="0.4">
      <c r="A100" s="159">
        <v>98</v>
      </c>
      <c r="B100" s="163"/>
      <c r="C100" s="162"/>
      <c r="D100" s="164"/>
      <c r="F100" s="163"/>
      <c r="G100" s="162"/>
      <c r="H100" s="164"/>
      <c r="J100" s="163"/>
      <c r="K100" s="162"/>
      <c r="L100" s="164"/>
    </row>
    <row r="101" spans="1:12" ht="24.6" customHeight="1" x14ac:dyDescent="0.4">
      <c r="A101" s="159">
        <v>99</v>
      </c>
      <c r="B101" s="163"/>
      <c r="C101" s="162"/>
      <c r="D101" s="164"/>
      <c r="F101" s="163"/>
      <c r="G101" s="162"/>
      <c r="H101" s="164"/>
      <c r="J101" s="163"/>
      <c r="K101" s="162"/>
      <c r="L101" s="164"/>
    </row>
    <row r="102" spans="1:12" ht="24.6" customHeight="1" x14ac:dyDescent="0.4">
      <c r="A102" s="159">
        <v>100</v>
      </c>
      <c r="B102" s="163"/>
      <c r="C102" s="162"/>
      <c r="D102" s="164"/>
      <c r="F102" s="163"/>
      <c r="G102" s="162"/>
      <c r="H102" s="164"/>
      <c r="J102" s="163"/>
      <c r="K102" s="162"/>
      <c r="L102" s="164"/>
    </row>
    <row r="103" spans="1:12" ht="24.6" customHeight="1" x14ac:dyDescent="0.4">
      <c r="A103" s="159">
        <v>101</v>
      </c>
      <c r="B103" s="163"/>
      <c r="C103" s="162"/>
      <c r="D103" s="164"/>
      <c r="F103" s="163"/>
      <c r="G103" s="162"/>
      <c r="H103" s="164"/>
      <c r="J103" s="163"/>
      <c r="K103" s="162"/>
      <c r="L103" s="164"/>
    </row>
    <row r="104" spans="1:12" ht="24.6" customHeight="1" x14ac:dyDescent="0.4">
      <c r="A104" s="159">
        <v>102</v>
      </c>
      <c r="B104" s="163"/>
      <c r="C104" s="162"/>
      <c r="D104" s="164"/>
      <c r="F104" s="163"/>
      <c r="G104" s="162"/>
      <c r="H104" s="164"/>
      <c r="J104" s="163"/>
      <c r="K104" s="162"/>
      <c r="L104" s="164"/>
    </row>
    <row r="105" spans="1:12" ht="24.6" customHeight="1" x14ac:dyDescent="0.4">
      <c r="A105" s="159">
        <v>103</v>
      </c>
      <c r="B105" s="163"/>
      <c r="C105" s="162"/>
      <c r="D105" s="164"/>
      <c r="F105" s="163"/>
      <c r="G105" s="162"/>
      <c r="H105" s="164"/>
      <c r="J105" s="163"/>
      <c r="K105" s="162"/>
      <c r="L105" s="164"/>
    </row>
    <row r="106" spans="1:12" ht="24.6" customHeight="1" x14ac:dyDescent="0.4">
      <c r="A106" s="159">
        <v>104</v>
      </c>
      <c r="B106" s="163"/>
      <c r="C106" s="162"/>
      <c r="D106" s="164"/>
      <c r="F106" s="163"/>
      <c r="G106" s="162"/>
      <c r="H106" s="164"/>
      <c r="J106" s="163"/>
      <c r="K106" s="162"/>
      <c r="L106" s="164"/>
    </row>
    <row r="107" spans="1:12" ht="24.6" customHeight="1" x14ac:dyDescent="0.4">
      <c r="A107" s="159">
        <v>105</v>
      </c>
      <c r="B107" s="163"/>
      <c r="C107" s="162"/>
      <c r="D107" s="164"/>
      <c r="F107" s="163"/>
      <c r="G107" s="162"/>
      <c r="H107" s="164"/>
      <c r="J107" s="163"/>
      <c r="K107" s="162"/>
      <c r="L107" s="164"/>
    </row>
    <row r="108" spans="1:12" ht="24.6" customHeight="1" x14ac:dyDescent="0.4">
      <c r="A108" s="159">
        <v>106</v>
      </c>
      <c r="B108" s="163"/>
      <c r="C108" s="162"/>
      <c r="D108" s="164"/>
      <c r="F108" s="163"/>
      <c r="G108" s="162"/>
      <c r="H108" s="164"/>
      <c r="J108" s="163"/>
      <c r="K108" s="162"/>
      <c r="L108" s="164"/>
    </row>
    <row r="109" spans="1:12" ht="24.6" customHeight="1" x14ac:dyDescent="0.4">
      <c r="A109" s="159">
        <v>107</v>
      </c>
      <c r="B109" s="163"/>
      <c r="C109" s="162"/>
      <c r="D109" s="164"/>
      <c r="F109" s="163"/>
      <c r="G109" s="162"/>
      <c r="H109" s="164"/>
      <c r="J109" s="163"/>
      <c r="K109" s="162"/>
      <c r="L109" s="164"/>
    </row>
    <row r="110" spans="1:12" ht="24.6" customHeight="1" x14ac:dyDescent="0.4">
      <c r="A110" s="159">
        <v>108</v>
      </c>
      <c r="B110" s="163"/>
      <c r="C110" s="162"/>
      <c r="D110" s="164"/>
      <c r="F110" s="163"/>
      <c r="G110" s="162"/>
      <c r="H110" s="164"/>
      <c r="J110" s="163"/>
      <c r="K110" s="162"/>
      <c r="L110" s="164"/>
    </row>
    <row r="111" spans="1:12" ht="24.6" customHeight="1" x14ac:dyDescent="0.4">
      <c r="A111" s="159">
        <v>109</v>
      </c>
      <c r="B111" s="163"/>
      <c r="C111" s="162"/>
      <c r="D111" s="164"/>
      <c r="F111" s="163"/>
      <c r="G111" s="162"/>
      <c r="H111" s="164"/>
      <c r="J111" s="163"/>
      <c r="K111" s="162"/>
      <c r="L111" s="164"/>
    </row>
    <row r="112" spans="1:12" ht="24.6" customHeight="1" x14ac:dyDescent="0.4">
      <c r="A112" s="159">
        <v>110</v>
      </c>
      <c r="B112" s="163"/>
      <c r="C112" s="162"/>
      <c r="D112" s="164"/>
      <c r="F112" s="163"/>
      <c r="G112" s="162"/>
      <c r="H112" s="164"/>
      <c r="J112" s="163"/>
      <c r="K112" s="162"/>
      <c r="L112" s="164"/>
    </row>
    <row r="113" spans="1:12" ht="24.6" customHeight="1" x14ac:dyDescent="0.4">
      <c r="A113" s="159">
        <v>111</v>
      </c>
      <c r="B113" s="163"/>
      <c r="C113" s="162"/>
      <c r="D113" s="164"/>
      <c r="F113" s="163"/>
      <c r="G113" s="162"/>
      <c r="H113" s="164"/>
      <c r="J113" s="163"/>
      <c r="K113" s="162"/>
      <c r="L113" s="164"/>
    </row>
    <row r="114" spans="1:12" ht="24.6" customHeight="1" x14ac:dyDescent="0.4">
      <c r="A114" s="159">
        <v>112</v>
      </c>
      <c r="B114" s="163"/>
      <c r="C114" s="162"/>
      <c r="D114" s="164"/>
      <c r="F114" s="163"/>
      <c r="G114" s="162"/>
      <c r="H114" s="164"/>
      <c r="J114" s="163"/>
      <c r="K114" s="162"/>
      <c r="L114" s="164"/>
    </row>
    <row r="115" spans="1:12" ht="24.6" customHeight="1" x14ac:dyDescent="0.4">
      <c r="A115" s="159">
        <v>113</v>
      </c>
      <c r="B115" s="163"/>
      <c r="C115" s="162"/>
      <c r="D115" s="164"/>
      <c r="F115" s="163"/>
      <c r="G115" s="162"/>
      <c r="H115" s="164"/>
      <c r="J115" s="163"/>
      <c r="K115" s="162"/>
      <c r="L115" s="164"/>
    </row>
    <row r="116" spans="1:12" ht="24.6" customHeight="1" x14ac:dyDescent="0.4">
      <c r="A116" s="159">
        <v>114</v>
      </c>
      <c r="B116" s="163"/>
      <c r="C116" s="162"/>
      <c r="D116" s="164"/>
      <c r="F116" s="163"/>
      <c r="G116" s="162"/>
      <c r="H116" s="164"/>
      <c r="J116" s="163"/>
      <c r="K116" s="162"/>
      <c r="L116" s="164"/>
    </row>
    <row r="117" spans="1:12" ht="24.6" customHeight="1" x14ac:dyDescent="0.4">
      <c r="A117" s="159">
        <v>115</v>
      </c>
      <c r="B117" s="163"/>
      <c r="C117" s="162"/>
      <c r="D117" s="164"/>
      <c r="F117" s="163"/>
      <c r="G117" s="162"/>
      <c r="H117" s="164"/>
      <c r="J117" s="163"/>
      <c r="K117" s="162"/>
      <c r="L117" s="164"/>
    </row>
    <row r="118" spans="1:12" ht="24.6" customHeight="1" x14ac:dyDescent="0.4">
      <c r="A118" s="159">
        <v>116</v>
      </c>
      <c r="B118" s="163"/>
      <c r="C118" s="162"/>
      <c r="D118" s="164"/>
      <c r="F118" s="163"/>
      <c r="G118" s="162"/>
      <c r="H118" s="164"/>
      <c r="J118" s="163"/>
      <c r="K118" s="162"/>
      <c r="L118" s="164"/>
    </row>
    <row r="119" spans="1:12" ht="24.6" customHeight="1" x14ac:dyDescent="0.4">
      <c r="A119" s="159">
        <v>117</v>
      </c>
      <c r="B119" s="163"/>
      <c r="C119" s="162"/>
      <c r="D119" s="164"/>
      <c r="F119" s="163"/>
      <c r="G119" s="162"/>
      <c r="H119" s="164"/>
      <c r="J119" s="163"/>
      <c r="K119" s="162"/>
      <c r="L119" s="164"/>
    </row>
    <row r="120" spans="1:12" ht="24.6" customHeight="1" x14ac:dyDescent="0.4">
      <c r="A120" s="159">
        <v>118</v>
      </c>
      <c r="B120" s="163"/>
      <c r="C120" s="162"/>
      <c r="D120" s="164"/>
      <c r="F120" s="163"/>
      <c r="G120" s="162"/>
      <c r="H120" s="164"/>
      <c r="J120" s="163"/>
      <c r="K120" s="162"/>
      <c r="L120" s="164"/>
    </row>
    <row r="121" spans="1:12" ht="24.6" customHeight="1" x14ac:dyDescent="0.4">
      <c r="A121" s="159">
        <v>119</v>
      </c>
      <c r="B121" s="163"/>
      <c r="C121" s="162"/>
      <c r="D121" s="164"/>
      <c r="F121" s="163"/>
      <c r="G121" s="162"/>
      <c r="H121" s="164"/>
      <c r="J121" s="163"/>
      <c r="K121" s="162"/>
      <c r="L121" s="164"/>
    </row>
    <row r="122" spans="1:12" ht="24.6" customHeight="1" x14ac:dyDescent="0.4">
      <c r="A122" s="159">
        <v>120</v>
      </c>
      <c r="B122" s="163"/>
      <c r="C122" s="162"/>
      <c r="D122" s="164"/>
      <c r="F122" s="163"/>
      <c r="G122" s="162"/>
      <c r="H122" s="164"/>
      <c r="J122" s="163"/>
      <c r="K122" s="162"/>
      <c r="L122" s="164"/>
    </row>
    <row r="123" spans="1:12" ht="24.6" customHeight="1" x14ac:dyDescent="0.4">
      <c r="A123" s="159">
        <v>121</v>
      </c>
      <c r="B123" s="163"/>
      <c r="C123" s="162"/>
      <c r="D123" s="164"/>
      <c r="F123" s="163"/>
      <c r="G123" s="162"/>
      <c r="H123" s="164"/>
      <c r="J123" s="163"/>
      <c r="K123" s="162"/>
      <c r="L123" s="164"/>
    </row>
    <row r="124" spans="1:12" ht="24.6" customHeight="1" x14ac:dyDescent="0.4">
      <c r="A124" s="159">
        <v>122</v>
      </c>
      <c r="B124" s="163"/>
      <c r="C124" s="162"/>
      <c r="D124" s="164"/>
      <c r="F124" s="163"/>
      <c r="G124" s="162"/>
      <c r="H124" s="164"/>
      <c r="J124" s="163"/>
      <c r="K124" s="162"/>
      <c r="L124" s="164"/>
    </row>
    <row r="125" spans="1:12" ht="24.6" customHeight="1" x14ac:dyDescent="0.4">
      <c r="A125" s="159">
        <v>123</v>
      </c>
      <c r="B125" s="163"/>
      <c r="C125" s="162"/>
      <c r="D125" s="164"/>
      <c r="F125" s="163"/>
      <c r="G125" s="162"/>
      <c r="H125" s="164"/>
      <c r="J125" s="163"/>
      <c r="K125" s="162"/>
      <c r="L125" s="164"/>
    </row>
    <row r="126" spans="1:12" ht="24.6" customHeight="1" x14ac:dyDescent="0.4">
      <c r="A126" s="159">
        <v>124</v>
      </c>
      <c r="B126" s="163"/>
      <c r="C126" s="162"/>
      <c r="D126" s="164"/>
      <c r="F126" s="163"/>
      <c r="G126" s="162"/>
      <c r="H126" s="164"/>
      <c r="J126" s="163"/>
      <c r="K126" s="162"/>
      <c r="L126" s="164"/>
    </row>
    <row r="127" spans="1:12" ht="24.6" customHeight="1" x14ac:dyDescent="0.4">
      <c r="A127" s="159">
        <v>125</v>
      </c>
      <c r="B127" s="163"/>
      <c r="C127" s="162"/>
      <c r="D127" s="164"/>
      <c r="F127" s="163"/>
      <c r="G127" s="162"/>
      <c r="H127" s="164"/>
      <c r="J127" s="163"/>
      <c r="K127" s="162"/>
      <c r="L127" s="164"/>
    </row>
    <row r="128" spans="1:12" ht="24.6" customHeight="1" x14ac:dyDescent="0.4">
      <c r="A128" s="159">
        <v>126</v>
      </c>
      <c r="B128" s="163"/>
      <c r="C128" s="162"/>
      <c r="D128" s="164"/>
      <c r="F128" s="163"/>
      <c r="G128" s="162"/>
      <c r="H128" s="164"/>
      <c r="J128" s="163"/>
      <c r="K128" s="162"/>
      <c r="L128" s="164"/>
    </row>
    <row r="129" spans="1:12" ht="24.6" customHeight="1" x14ac:dyDescent="0.4">
      <c r="A129" s="159">
        <v>127</v>
      </c>
      <c r="B129" s="163"/>
      <c r="C129" s="162"/>
      <c r="D129" s="164"/>
      <c r="F129" s="163"/>
      <c r="G129" s="162"/>
      <c r="H129" s="164"/>
      <c r="J129" s="163"/>
      <c r="K129" s="162"/>
      <c r="L129" s="164"/>
    </row>
    <row r="130" spans="1:12" ht="24.6" customHeight="1" x14ac:dyDescent="0.4">
      <c r="A130" s="159">
        <v>128</v>
      </c>
      <c r="B130" s="163"/>
      <c r="C130" s="162"/>
      <c r="D130" s="164"/>
      <c r="F130" s="163"/>
      <c r="G130" s="162"/>
      <c r="H130" s="164"/>
      <c r="J130" s="163"/>
      <c r="K130" s="162"/>
      <c r="L130" s="164"/>
    </row>
    <row r="131" spans="1:12" ht="24.6" customHeight="1" x14ac:dyDescent="0.4">
      <c r="A131" s="159">
        <v>129</v>
      </c>
      <c r="B131" s="163"/>
      <c r="C131" s="162"/>
      <c r="D131" s="164"/>
      <c r="F131" s="163"/>
      <c r="G131" s="162"/>
      <c r="H131" s="164"/>
      <c r="J131" s="163"/>
      <c r="K131" s="162"/>
      <c r="L131" s="164"/>
    </row>
    <row r="132" spans="1:12" ht="24.6" customHeight="1" x14ac:dyDescent="0.4">
      <c r="A132" s="159">
        <v>130</v>
      </c>
      <c r="B132" s="163"/>
      <c r="C132" s="162"/>
      <c r="D132" s="164"/>
      <c r="F132" s="163"/>
      <c r="G132" s="162"/>
      <c r="H132" s="164"/>
      <c r="J132" s="163"/>
      <c r="K132" s="162"/>
      <c r="L132" s="164"/>
    </row>
    <row r="133" spans="1:12" ht="24.6" customHeight="1" x14ac:dyDescent="0.4">
      <c r="A133" s="159">
        <v>131</v>
      </c>
      <c r="B133" s="163"/>
      <c r="C133" s="162"/>
      <c r="D133" s="164"/>
      <c r="F133" s="163"/>
      <c r="G133" s="162"/>
      <c r="H133" s="164"/>
      <c r="J133" s="163"/>
      <c r="K133" s="162"/>
      <c r="L133" s="164"/>
    </row>
    <row r="134" spans="1:12" ht="24.6" customHeight="1" x14ac:dyDescent="0.4">
      <c r="A134" s="159">
        <v>132</v>
      </c>
      <c r="B134" s="163"/>
      <c r="C134" s="162"/>
      <c r="D134" s="164"/>
      <c r="F134" s="163"/>
      <c r="G134" s="162"/>
      <c r="H134" s="164"/>
      <c r="J134" s="163"/>
      <c r="K134" s="162"/>
      <c r="L134" s="164"/>
    </row>
    <row r="135" spans="1:12" ht="24.6" customHeight="1" x14ac:dyDescent="0.4">
      <c r="A135" s="159">
        <v>133</v>
      </c>
      <c r="B135" s="163"/>
      <c r="C135" s="162"/>
      <c r="D135" s="164"/>
      <c r="F135" s="163"/>
      <c r="G135" s="162"/>
      <c r="H135" s="164"/>
      <c r="J135" s="163"/>
      <c r="K135" s="162"/>
      <c r="L135" s="164"/>
    </row>
    <row r="136" spans="1:12" ht="24.6" customHeight="1" x14ac:dyDescent="0.4">
      <c r="A136" s="159">
        <v>134</v>
      </c>
      <c r="B136" s="163"/>
      <c r="C136" s="162"/>
      <c r="D136" s="164"/>
      <c r="F136" s="163"/>
      <c r="G136" s="162"/>
      <c r="H136" s="164"/>
      <c r="J136" s="163"/>
      <c r="K136" s="162"/>
      <c r="L136" s="164"/>
    </row>
    <row r="137" spans="1:12" ht="24.6" customHeight="1" x14ac:dyDescent="0.4">
      <c r="A137" s="159">
        <v>135</v>
      </c>
      <c r="B137" s="163"/>
      <c r="C137" s="162"/>
      <c r="D137" s="164"/>
      <c r="F137" s="163"/>
      <c r="G137" s="162"/>
      <c r="H137" s="164"/>
      <c r="J137" s="163"/>
      <c r="K137" s="162"/>
      <c r="L137" s="164"/>
    </row>
    <row r="138" spans="1:12" ht="24.6" customHeight="1" x14ac:dyDescent="0.4">
      <c r="A138" s="159">
        <v>136</v>
      </c>
      <c r="B138" s="163"/>
      <c r="C138" s="162"/>
      <c r="D138" s="164"/>
      <c r="F138" s="163"/>
      <c r="G138" s="162"/>
      <c r="H138" s="164"/>
      <c r="J138" s="163"/>
      <c r="K138" s="162"/>
      <c r="L138" s="164"/>
    </row>
    <row r="139" spans="1:12" ht="24.6" customHeight="1" x14ac:dyDescent="0.4">
      <c r="A139" s="159">
        <v>137</v>
      </c>
      <c r="B139" s="163"/>
      <c r="C139" s="162"/>
      <c r="D139" s="164"/>
      <c r="F139" s="163"/>
      <c r="G139" s="162"/>
      <c r="H139" s="164"/>
      <c r="J139" s="163"/>
      <c r="K139" s="162"/>
      <c r="L139" s="164"/>
    </row>
    <row r="140" spans="1:12" ht="24.6" customHeight="1" x14ac:dyDescent="0.4">
      <c r="A140" s="159">
        <v>138</v>
      </c>
      <c r="B140" s="163"/>
      <c r="C140" s="162"/>
      <c r="D140" s="164"/>
      <c r="F140" s="163"/>
      <c r="G140" s="162"/>
      <c r="H140" s="164"/>
      <c r="J140" s="163"/>
      <c r="K140" s="162"/>
      <c r="L140" s="164"/>
    </row>
    <row r="141" spans="1:12" ht="24.6" customHeight="1" x14ac:dyDescent="0.4">
      <c r="A141" s="159">
        <v>139</v>
      </c>
      <c r="B141" s="163"/>
      <c r="C141" s="162"/>
      <c r="D141" s="164"/>
      <c r="F141" s="163"/>
      <c r="G141" s="162"/>
      <c r="H141" s="164"/>
      <c r="J141" s="163"/>
      <c r="K141" s="162"/>
      <c r="L141" s="164"/>
    </row>
    <row r="142" spans="1:12" ht="24.6" customHeight="1" x14ac:dyDescent="0.4">
      <c r="A142" s="159">
        <v>140</v>
      </c>
      <c r="B142" s="163"/>
      <c r="C142" s="162"/>
      <c r="D142" s="164"/>
      <c r="F142" s="163"/>
      <c r="G142" s="162"/>
      <c r="H142" s="164"/>
      <c r="J142" s="163"/>
      <c r="K142" s="162"/>
      <c r="L142" s="164"/>
    </row>
    <row r="143" spans="1:12" ht="24.6" customHeight="1" x14ac:dyDescent="0.4">
      <c r="A143" s="159">
        <v>141</v>
      </c>
      <c r="B143" s="163"/>
      <c r="C143" s="162"/>
      <c r="D143" s="164"/>
      <c r="F143" s="163"/>
      <c r="G143" s="162"/>
      <c r="H143" s="164"/>
      <c r="J143" s="163"/>
      <c r="K143" s="162"/>
      <c r="L143" s="164"/>
    </row>
    <row r="144" spans="1:12" ht="24.6" customHeight="1" x14ac:dyDescent="0.4">
      <c r="A144" s="159">
        <v>142</v>
      </c>
      <c r="B144" s="163"/>
      <c r="C144" s="162"/>
      <c r="D144" s="164"/>
      <c r="F144" s="163"/>
      <c r="G144" s="162"/>
      <c r="H144" s="164"/>
      <c r="J144" s="163"/>
      <c r="K144" s="162"/>
      <c r="L144" s="164"/>
    </row>
    <row r="145" spans="1:12" ht="24.6" customHeight="1" x14ac:dyDescent="0.4">
      <c r="A145" s="159">
        <v>143</v>
      </c>
      <c r="B145" s="163"/>
      <c r="C145" s="162"/>
      <c r="D145" s="164"/>
      <c r="F145" s="163"/>
      <c r="G145" s="162"/>
      <c r="H145" s="164"/>
      <c r="J145" s="163"/>
      <c r="K145" s="162"/>
      <c r="L145" s="164"/>
    </row>
    <row r="146" spans="1:12" ht="24.6" customHeight="1" x14ac:dyDescent="0.4">
      <c r="A146" s="159">
        <v>144</v>
      </c>
      <c r="B146" s="163"/>
      <c r="C146" s="162"/>
      <c r="D146" s="164"/>
      <c r="F146" s="163"/>
      <c r="G146" s="162"/>
      <c r="H146" s="164"/>
      <c r="J146" s="163"/>
      <c r="K146" s="162"/>
      <c r="L146" s="164"/>
    </row>
    <row r="147" spans="1:12" ht="24.6" customHeight="1" x14ac:dyDescent="0.4">
      <c r="A147" s="159">
        <v>145</v>
      </c>
      <c r="B147" s="163"/>
      <c r="C147" s="162"/>
      <c r="D147" s="164"/>
      <c r="F147" s="163"/>
      <c r="G147" s="162"/>
      <c r="H147" s="164"/>
      <c r="J147" s="163"/>
      <c r="K147" s="162"/>
      <c r="L147" s="164"/>
    </row>
    <row r="148" spans="1:12" ht="24.6" customHeight="1" x14ac:dyDescent="0.4">
      <c r="A148" s="159">
        <v>146</v>
      </c>
      <c r="B148" s="163"/>
      <c r="C148" s="162"/>
      <c r="D148" s="164"/>
      <c r="F148" s="163"/>
      <c r="G148" s="162"/>
      <c r="H148" s="164"/>
      <c r="J148" s="163"/>
      <c r="K148" s="162"/>
      <c r="L148" s="164"/>
    </row>
    <row r="149" spans="1:12" ht="24.6" customHeight="1" x14ac:dyDescent="0.4">
      <c r="A149" s="159">
        <v>147</v>
      </c>
      <c r="B149" s="163"/>
      <c r="C149" s="162"/>
      <c r="D149" s="164"/>
      <c r="F149" s="163"/>
      <c r="G149" s="162"/>
      <c r="H149" s="164"/>
      <c r="J149" s="163"/>
      <c r="K149" s="162"/>
      <c r="L149" s="164"/>
    </row>
    <row r="150" spans="1:12" ht="24.6" customHeight="1" x14ac:dyDescent="0.4">
      <c r="A150" s="159">
        <v>148</v>
      </c>
      <c r="B150" s="163"/>
      <c r="C150" s="162"/>
      <c r="D150" s="164"/>
      <c r="F150" s="163"/>
      <c r="G150" s="162"/>
      <c r="H150" s="164"/>
      <c r="J150" s="163"/>
      <c r="K150" s="162"/>
      <c r="L150" s="164"/>
    </row>
    <row r="151" spans="1:12" ht="24.6" customHeight="1" x14ac:dyDescent="0.4">
      <c r="A151" s="159">
        <v>149</v>
      </c>
      <c r="B151" s="163"/>
      <c r="C151" s="162"/>
      <c r="D151" s="164"/>
      <c r="F151" s="163"/>
      <c r="G151" s="162"/>
      <c r="H151" s="164"/>
      <c r="J151" s="163"/>
      <c r="K151" s="162"/>
      <c r="L151" s="164"/>
    </row>
    <row r="152" spans="1:12" ht="24.6" customHeight="1" x14ac:dyDescent="0.4">
      <c r="A152" s="159">
        <v>150</v>
      </c>
      <c r="B152" s="163"/>
      <c r="C152" s="162"/>
      <c r="D152" s="164"/>
      <c r="F152" s="163"/>
      <c r="G152" s="162"/>
      <c r="H152" s="164"/>
      <c r="J152" s="163"/>
      <c r="K152" s="162"/>
      <c r="L152" s="164"/>
    </row>
    <row r="153" spans="1:12" ht="24.6" customHeight="1" x14ac:dyDescent="0.4">
      <c r="A153" s="159">
        <v>151</v>
      </c>
      <c r="B153" s="163"/>
      <c r="C153" s="162"/>
      <c r="D153" s="164"/>
      <c r="F153" s="163"/>
      <c r="G153" s="162"/>
      <c r="H153" s="164"/>
      <c r="J153" s="163"/>
      <c r="K153" s="162"/>
      <c r="L153" s="164"/>
    </row>
    <row r="154" spans="1:12" ht="24.6" customHeight="1" x14ac:dyDescent="0.4">
      <c r="A154" s="159">
        <v>152</v>
      </c>
      <c r="B154" s="163"/>
      <c r="C154" s="162"/>
      <c r="D154" s="164"/>
      <c r="F154" s="163"/>
      <c r="G154" s="162"/>
      <c r="H154" s="164"/>
      <c r="J154" s="163"/>
      <c r="K154" s="162"/>
      <c r="L154" s="164"/>
    </row>
    <row r="155" spans="1:12" ht="24.6" customHeight="1" x14ac:dyDescent="0.4">
      <c r="A155" s="159">
        <v>153</v>
      </c>
      <c r="B155" s="163"/>
      <c r="C155" s="162"/>
      <c r="D155" s="164"/>
      <c r="F155" s="163"/>
      <c r="G155" s="162"/>
      <c r="H155" s="164"/>
      <c r="J155" s="163"/>
      <c r="K155" s="162"/>
      <c r="L155" s="164"/>
    </row>
    <row r="156" spans="1:12" ht="24.6" customHeight="1" x14ac:dyDescent="0.4">
      <c r="A156" s="159">
        <v>154</v>
      </c>
      <c r="B156" s="163"/>
      <c r="C156" s="162"/>
      <c r="D156" s="164"/>
      <c r="F156" s="163"/>
      <c r="G156" s="162"/>
      <c r="H156" s="164"/>
      <c r="J156" s="163"/>
      <c r="K156" s="162"/>
      <c r="L156" s="164"/>
    </row>
    <row r="157" spans="1:12" ht="24.6" customHeight="1" x14ac:dyDescent="0.4">
      <c r="A157" s="159">
        <v>155</v>
      </c>
      <c r="B157" s="163"/>
      <c r="C157" s="162"/>
      <c r="D157" s="164"/>
      <c r="F157" s="163"/>
      <c r="G157" s="162"/>
      <c r="H157" s="164"/>
      <c r="J157" s="163"/>
      <c r="K157" s="162"/>
      <c r="L157" s="164"/>
    </row>
    <row r="158" spans="1:12" ht="24.6" customHeight="1" x14ac:dyDescent="0.4">
      <c r="A158" s="159">
        <v>156</v>
      </c>
      <c r="B158" s="163"/>
      <c r="C158" s="162"/>
      <c r="D158" s="164"/>
      <c r="F158" s="163"/>
      <c r="G158" s="162"/>
      <c r="H158" s="164"/>
      <c r="J158" s="163"/>
      <c r="K158" s="162"/>
      <c r="L158" s="164"/>
    </row>
    <row r="159" spans="1:12" ht="24.6" customHeight="1" x14ac:dyDescent="0.4">
      <c r="A159" s="159">
        <v>157</v>
      </c>
      <c r="B159" s="163"/>
      <c r="C159" s="162"/>
      <c r="D159" s="164"/>
      <c r="F159" s="163"/>
      <c r="G159" s="162"/>
      <c r="H159" s="164"/>
      <c r="J159" s="163"/>
      <c r="K159" s="162"/>
      <c r="L159" s="164"/>
    </row>
    <row r="160" spans="1:12" ht="24.6" customHeight="1" x14ac:dyDescent="0.4">
      <c r="A160" s="159">
        <v>158</v>
      </c>
      <c r="B160" s="163"/>
      <c r="C160" s="162"/>
      <c r="D160" s="164"/>
      <c r="F160" s="163"/>
      <c r="G160" s="162"/>
      <c r="H160" s="164"/>
      <c r="J160" s="163"/>
      <c r="K160" s="162"/>
      <c r="L160" s="164"/>
    </row>
    <row r="161" spans="1:12" ht="24.6" customHeight="1" x14ac:dyDescent="0.4">
      <c r="A161" s="159">
        <v>159</v>
      </c>
      <c r="B161" s="163"/>
      <c r="C161" s="162"/>
      <c r="D161" s="164"/>
      <c r="F161" s="163"/>
      <c r="G161" s="162"/>
      <c r="H161" s="164"/>
      <c r="J161" s="163"/>
      <c r="K161" s="162"/>
      <c r="L161" s="164"/>
    </row>
    <row r="162" spans="1:12" ht="24.6" customHeight="1" x14ac:dyDescent="0.4">
      <c r="A162" s="159">
        <v>160</v>
      </c>
      <c r="B162" s="163"/>
      <c r="C162" s="162"/>
      <c r="D162" s="164"/>
      <c r="F162" s="163"/>
      <c r="G162" s="162"/>
      <c r="H162" s="164"/>
      <c r="J162" s="163"/>
      <c r="K162" s="162"/>
      <c r="L162" s="164"/>
    </row>
    <row r="163" spans="1:12" ht="24.6" customHeight="1" x14ac:dyDescent="0.4">
      <c r="A163" s="159">
        <v>161</v>
      </c>
      <c r="B163" s="163"/>
      <c r="C163" s="162"/>
      <c r="D163" s="164"/>
      <c r="F163" s="163"/>
      <c r="G163" s="162"/>
      <c r="H163" s="164"/>
      <c r="J163" s="163"/>
      <c r="K163" s="162"/>
      <c r="L163" s="164"/>
    </row>
    <row r="164" spans="1:12" ht="24.6" customHeight="1" x14ac:dyDescent="0.4">
      <c r="A164" s="159">
        <v>162</v>
      </c>
      <c r="B164" s="163"/>
      <c r="C164" s="162"/>
      <c r="D164" s="164"/>
      <c r="F164" s="163"/>
      <c r="G164" s="162"/>
      <c r="H164" s="164"/>
      <c r="J164" s="163"/>
      <c r="K164" s="162"/>
      <c r="L164" s="164"/>
    </row>
    <row r="165" spans="1:12" ht="24.6" customHeight="1" x14ac:dyDescent="0.4">
      <c r="A165" s="159">
        <v>163</v>
      </c>
      <c r="B165" s="163"/>
      <c r="C165" s="162"/>
      <c r="D165" s="164"/>
      <c r="F165" s="163"/>
      <c r="G165" s="162"/>
      <c r="H165" s="164"/>
      <c r="J165" s="163"/>
      <c r="K165" s="162"/>
      <c r="L165" s="164"/>
    </row>
    <row r="166" spans="1:12" ht="24.6" customHeight="1" x14ac:dyDescent="0.4">
      <c r="A166" s="159">
        <v>164</v>
      </c>
      <c r="B166" s="163"/>
      <c r="C166" s="162"/>
      <c r="D166" s="164"/>
      <c r="F166" s="163"/>
      <c r="G166" s="162"/>
      <c r="H166" s="164"/>
      <c r="J166" s="163"/>
      <c r="K166" s="162"/>
      <c r="L166" s="164"/>
    </row>
    <row r="167" spans="1:12" ht="24.6" customHeight="1" x14ac:dyDescent="0.4">
      <c r="A167" s="159">
        <v>165</v>
      </c>
      <c r="B167" s="163"/>
      <c r="C167" s="162"/>
      <c r="D167" s="164"/>
      <c r="F167" s="163"/>
      <c r="G167" s="162"/>
      <c r="H167" s="164"/>
      <c r="J167" s="163"/>
      <c r="K167" s="162"/>
      <c r="L167" s="164"/>
    </row>
    <row r="168" spans="1:12" ht="24.6" customHeight="1" x14ac:dyDescent="0.4">
      <c r="A168" s="159">
        <v>166</v>
      </c>
      <c r="B168" s="163"/>
      <c r="C168" s="162"/>
      <c r="D168" s="164"/>
      <c r="F168" s="163"/>
      <c r="G168" s="162"/>
      <c r="H168" s="164"/>
      <c r="J168" s="163"/>
      <c r="K168" s="162"/>
      <c r="L168" s="164"/>
    </row>
    <row r="169" spans="1:12" ht="24.6" customHeight="1" x14ac:dyDescent="0.4">
      <c r="A169" s="159">
        <v>167</v>
      </c>
      <c r="B169" s="163"/>
      <c r="C169" s="162"/>
      <c r="D169" s="164"/>
      <c r="F169" s="163"/>
      <c r="G169" s="162"/>
      <c r="H169" s="164"/>
      <c r="J169" s="163"/>
      <c r="K169" s="162"/>
      <c r="L169" s="164"/>
    </row>
    <row r="170" spans="1:12" ht="24.6" customHeight="1" x14ac:dyDescent="0.4">
      <c r="A170" s="159">
        <v>168</v>
      </c>
      <c r="B170" s="163"/>
      <c r="C170" s="162"/>
      <c r="D170" s="164"/>
      <c r="F170" s="163"/>
      <c r="G170" s="162"/>
      <c r="H170" s="164"/>
      <c r="J170" s="163"/>
      <c r="K170" s="162"/>
      <c r="L170" s="164"/>
    </row>
    <row r="171" spans="1:12" ht="24.6" customHeight="1" x14ac:dyDescent="0.4">
      <c r="A171" s="159">
        <v>169</v>
      </c>
      <c r="B171" s="163"/>
      <c r="C171" s="162"/>
      <c r="D171" s="164"/>
      <c r="F171" s="163"/>
      <c r="G171" s="162"/>
      <c r="H171" s="164"/>
      <c r="J171" s="163"/>
      <c r="K171" s="162"/>
      <c r="L171" s="164"/>
    </row>
    <row r="172" spans="1:12" ht="24.6" customHeight="1" x14ac:dyDescent="0.4">
      <c r="A172" s="159">
        <v>170</v>
      </c>
      <c r="B172" s="163"/>
      <c r="C172" s="162"/>
      <c r="D172" s="164"/>
      <c r="F172" s="163"/>
      <c r="G172" s="162"/>
      <c r="H172" s="164"/>
      <c r="J172" s="163"/>
      <c r="K172" s="162"/>
      <c r="L172" s="164"/>
    </row>
    <row r="173" spans="1:12" ht="24.6" customHeight="1" x14ac:dyDescent="0.4">
      <c r="A173" s="159">
        <v>171</v>
      </c>
      <c r="B173" s="163"/>
      <c r="C173" s="162"/>
      <c r="D173" s="164"/>
      <c r="F173" s="163"/>
      <c r="G173" s="162"/>
      <c r="H173" s="164"/>
      <c r="J173" s="163"/>
      <c r="K173" s="162"/>
      <c r="L173" s="164"/>
    </row>
    <row r="174" spans="1:12" ht="24.6" customHeight="1" x14ac:dyDescent="0.4">
      <c r="A174" s="159">
        <v>172</v>
      </c>
      <c r="B174" s="163"/>
      <c r="C174" s="162"/>
      <c r="D174" s="164"/>
      <c r="F174" s="163"/>
      <c r="G174" s="162"/>
      <c r="H174" s="164"/>
      <c r="J174" s="163"/>
      <c r="K174" s="162"/>
      <c r="L174" s="164"/>
    </row>
    <row r="175" spans="1:12" ht="24.6" customHeight="1" x14ac:dyDescent="0.4">
      <c r="A175" s="159">
        <v>173</v>
      </c>
      <c r="B175" s="163"/>
      <c r="C175" s="162"/>
      <c r="D175" s="164"/>
      <c r="F175" s="163"/>
      <c r="G175" s="162"/>
      <c r="H175" s="164"/>
      <c r="J175" s="163"/>
      <c r="K175" s="162"/>
      <c r="L175" s="164"/>
    </row>
    <row r="176" spans="1:12" ht="24.6" customHeight="1" x14ac:dyDescent="0.4">
      <c r="A176" s="159">
        <v>174</v>
      </c>
      <c r="B176" s="163"/>
      <c r="C176" s="162"/>
      <c r="D176" s="164"/>
      <c r="F176" s="163"/>
      <c r="G176" s="162"/>
      <c r="H176" s="164"/>
      <c r="J176" s="163"/>
      <c r="K176" s="162"/>
      <c r="L176" s="164"/>
    </row>
    <row r="177" spans="1:12" ht="24.6" customHeight="1" x14ac:dyDescent="0.4">
      <c r="A177" s="159">
        <v>175</v>
      </c>
      <c r="B177" s="163"/>
      <c r="C177" s="162"/>
      <c r="D177" s="164"/>
      <c r="F177" s="163"/>
      <c r="G177" s="162"/>
      <c r="H177" s="164"/>
      <c r="J177" s="163"/>
      <c r="K177" s="162"/>
      <c r="L177" s="164"/>
    </row>
    <row r="178" spans="1:12" ht="24.6" customHeight="1" x14ac:dyDescent="0.4">
      <c r="A178" s="159">
        <v>176</v>
      </c>
      <c r="B178" s="163"/>
      <c r="C178" s="162"/>
      <c r="D178" s="164"/>
      <c r="F178" s="163"/>
      <c r="G178" s="162"/>
      <c r="H178" s="164"/>
      <c r="J178" s="163"/>
      <c r="K178" s="162"/>
      <c r="L178" s="164"/>
    </row>
    <row r="179" spans="1:12" ht="24.6" customHeight="1" x14ac:dyDescent="0.4">
      <c r="A179" s="159">
        <v>177</v>
      </c>
      <c r="B179" s="163"/>
      <c r="C179" s="162"/>
      <c r="D179" s="164"/>
      <c r="F179" s="163"/>
      <c r="G179" s="162"/>
      <c r="H179" s="164"/>
      <c r="J179" s="163"/>
      <c r="K179" s="162"/>
      <c r="L179" s="164"/>
    </row>
    <row r="180" spans="1:12" ht="24.6" customHeight="1" x14ac:dyDescent="0.4">
      <c r="A180" s="159">
        <v>178</v>
      </c>
      <c r="B180" s="163"/>
      <c r="C180" s="162"/>
      <c r="D180" s="164"/>
      <c r="F180" s="163"/>
      <c r="G180" s="162"/>
      <c r="H180" s="164"/>
      <c r="J180" s="163"/>
      <c r="K180" s="162"/>
      <c r="L180" s="164"/>
    </row>
    <row r="181" spans="1:12" ht="24.6" customHeight="1" x14ac:dyDescent="0.4">
      <c r="A181" s="159">
        <v>179</v>
      </c>
      <c r="B181" s="163"/>
      <c r="C181" s="162"/>
      <c r="D181" s="164"/>
      <c r="F181" s="163"/>
      <c r="G181" s="162"/>
      <c r="H181" s="164"/>
      <c r="J181" s="163"/>
      <c r="K181" s="162"/>
      <c r="L181" s="164"/>
    </row>
    <row r="182" spans="1:12" ht="24.6" customHeight="1" x14ac:dyDescent="0.4">
      <c r="A182" s="159">
        <v>180</v>
      </c>
      <c r="B182" s="163"/>
      <c r="C182" s="162"/>
      <c r="D182" s="164"/>
      <c r="F182" s="163"/>
      <c r="G182" s="162"/>
      <c r="H182" s="164"/>
      <c r="J182" s="163"/>
      <c r="K182" s="162"/>
      <c r="L182" s="164"/>
    </row>
    <row r="183" spans="1:12" ht="24.6" customHeight="1" x14ac:dyDescent="0.4">
      <c r="A183" s="159">
        <v>181</v>
      </c>
      <c r="B183" s="163"/>
      <c r="C183" s="162"/>
      <c r="D183" s="164"/>
      <c r="F183" s="163"/>
      <c r="G183" s="162"/>
      <c r="H183" s="164"/>
      <c r="J183" s="163"/>
      <c r="K183" s="162"/>
      <c r="L183" s="164"/>
    </row>
    <row r="184" spans="1:12" ht="24.6" customHeight="1" x14ac:dyDescent="0.4">
      <c r="A184" s="159">
        <v>182</v>
      </c>
      <c r="B184" s="163"/>
      <c r="C184" s="162"/>
      <c r="D184" s="164"/>
      <c r="F184" s="163"/>
      <c r="G184" s="162"/>
      <c r="H184" s="164"/>
      <c r="J184" s="163"/>
      <c r="K184" s="162"/>
      <c r="L184" s="164"/>
    </row>
    <row r="185" spans="1:12" ht="24.6" customHeight="1" x14ac:dyDescent="0.4">
      <c r="A185" s="159">
        <v>183</v>
      </c>
      <c r="B185" s="163"/>
      <c r="C185" s="162"/>
      <c r="D185" s="164"/>
      <c r="F185" s="163"/>
      <c r="G185" s="162"/>
      <c r="H185" s="164"/>
      <c r="J185" s="163"/>
      <c r="K185" s="162"/>
      <c r="L185" s="164"/>
    </row>
    <row r="186" spans="1:12" ht="24.6" customHeight="1" x14ac:dyDescent="0.4">
      <c r="A186" s="159">
        <v>184</v>
      </c>
      <c r="B186" s="163"/>
      <c r="C186" s="162"/>
      <c r="D186" s="164"/>
      <c r="F186" s="163"/>
      <c r="G186" s="162"/>
      <c r="H186" s="164"/>
      <c r="J186" s="163"/>
      <c r="K186" s="162"/>
      <c r="L186" s="164"/>
    </row>
    <row r="187" spans="1:12" ht="24.6" customHeight="1" x14ac:dyDescent="0.4">
      <c r="A187" s="159">
        <v>185</v>
      </c>
      <c r="B187" s="163"/>
      <c r="C187" s="162"/>
      <c r="D187" s="164"/>
      <c r="F187" s="163"/>
      <c r="G187" s="162"/>
      <c r="H187" s="164"/>
      <c r="J187" s="163"/>
      <c r="K187" s="162"/>
      <c r="L187" s="164"/>
    </row>
    <row r="188" spans="1:12" ht="24.6" customHeight="1" x14ac:dyDescent="0.4">
      <c r="A188" s="159">
        <v>186</v>
      </c>
      <c r="B188" s="163"/>
      <c r="C188" s="162"/>
      <c r="D188" s="164"/>
      <c r="F188" s="163"/>
      <c r="G188" s="162"/>
      <c r="H188" s="164"/>
      <c r="J188" s="163"/>
      <c r="K188" s="162"/>
      <c r="L188" s="164"/>
    </row>
    <row r="189" spans="1:12" ht="24.6" customHeight="1" x14ac:dyDescent="0.4">
      <c r="A189" s="159">
        <v>187</v>
      </c>
      <c r="B189" s="163"/>
      <c r="C189" s="162"/>
      <c r="D189" s="164"/>
      <c r="F189" s="163"/>
      <c r="G189" s="162"/>
      <c r="H189" s="164"/>
      <c r="J189" s="163"/>
      <c r="K189" s="162"/>
      <c r="L189" s="164"/>
    </row>
    <row r="190" spans="1:12" ht="24.6" customHeight="1" x14ac:dyDescent="0.4">
      <c r="A190" s="159">
        <v>188</v>
      </c>
      <c r="B190" s="163"/>
      <c r="C190" s="162"/>
      <c r="D190" s="164"/>
      <c r="F190" s="163"/>
      <c r="G190" s="162"/>
      <c r="H190" s="164"/>
      <c r="J190" s="163"/>
      <c r="K190" s="162"/>
      <c r="L190" s="164"/>
    </row>
    <row r="191" spans="1:12" ht="24.6" customHeight="1" x14ac:dyDescent="0.4">
      <c r="A191" s="159">
        <v>189</v>
      </c>
      <c r="B191" s="163"/>
      <c r="C191" s="162"/>
      <c r="D191" s="164"/>
      <c r="F191" s="163"/>
      <c r="G191" s="162"/>
      <c r="H191" s="164"/>
      <c r="J191" s="163"/>
      <c r="K191" s="162"/>
      <c r="L191" s="164"/>
    </row>
    <row r="192" spans="1:12" ht="24.6" customHeight="1" x14ac:dyDescent="0.4">
      <c r="A192" s="159">
        <v>190</v>
      </c>
      <c r="B192" s="163"/>
      <c r="C192" s="162"/>
      <c r="D192" s="164"/>
      <c r="F192" s="163"/>
      <c r="G192" s="162"/>
      <c r="H192" s="164"/>
      <c r="J192" s="163"/>
      <c r="K192" s="162"/>
      <c r="L192" s="164"/>
    </row>
    <row r="193" spans="1:12" ht="24.6" customHeight="1" x14ac:dyDescent="0.4">
      <c r="A193" s="159">
        <v>191</v>
      </c>
      <c r="B193" s="163"/>
      <c r="C193" s="162"/>
      <c r="D193" s="164"/>
      <c r="F193" s="163"/>
      <c r="G193" s="162"/>
      <c r="H193" s="164"/>
      <c r="J193" s="163"/>
      <c r="K193" s="162"/>
      <c r="L193" s="164"/>
    </row>
    <row r="194" spans="1:12" ht="24.6" customHeight="1" x14ac:dyDescent="0.4">
      <c r="A194" s="159">
        <v>192</v>
      </c>
      <c r="B194" s="163"/>
      <c r="C194" s="162"/>
      <c r="D194" s="164"/>
      <c r="F194" s="163"/>
      <c r="G194" s="162"/>
      <c r="H194" s="164"/>
      <c r="J194" s="163"/>
      <c r="K194" s="162"/>
      <c r="L194" s="164"/>
    </row>
    <row r="195" spans="1:12" ht="24.6" customHeight="1" x14ac:dyDescent="0.4">
      <c r="A195" s="159">
        <v>193</v>
      </c>
      <c r="B195" s="163"/>
      <c r="C195" s="162"/>
      <c r="D195" s="164"/>
      <c r="F195" s="163"/>
      <c r="G195" s="162"/>
      <c r="H195" s="164"/>
      <c r="J195" s="163"/>
      <c r="K195" s="162"/>
      <c r="L195" s="164"/>
    </row>
    <row r="196" spans="1:12" ht="24.6" customHeight="1" x14ac:dyDescent="0.4">
      <c r="A196" s="159">
        <v>194</v>
      </c>
      <c r="B196" s="163"/>
      <c r="C196" s="162"/>
      <c r="D196" s="164"/>
      <c r="F196" s="163"/>
      <c r="G196" s="162"/>
      <c r="H196" s="164"/>
      <c r="J196" s="163"/>
      <c r="K196" s="162"/>
      <c r="L196" s="164"/>
    </row>
    <row r="197" spans="1:12" ht="24.6" customHeight="1" x14ac:dyDescent="0.4">
      <c r="A197" s="159">
        <v>195</v>
      </c>
      <c r="B197" s="163"/>
      <c r="C197" s="162"/>
      <c r="D197" s="164"/>
      <c r="F197" s="163"/>
      <c r="G197" s="162"/>
      <c r="H197" s="164"/>
      <c r="J197" s="163"/>
      <c r="K197" s="162"/>
      <c r="L197" s="164"/>
    </row>
    <row r="198" spans="1:12" ht="24.6" customHeight="1" x14ac:dyDescent="0.4">
      <c r="A198" s="159">
        <v>196</v>
      </c>
      <c r="B198" s="163"/>
      <c r="C198" s="162"/>
      <c r="D198" s="164"/>
      <c r="F198" s="163"/>
      <c r="G198" s="162"/>
      <c r="H198" s="164"/>
      <c r="J198" s="163"/>
      <c r="K198" s="162"/>
      <c r="L198" s="164"/>
    </row>
    <row r="199" spans="1:12" ht="24.6" customHeight="1" x14ac:dyDescent="0.4">
      <c r="A199" s="159">
        <v>197</v>
      </c>
      <c r="B199" s="163"/>
      <c r="C199" s="162"/>
      <c r="D199" s="164"/>
      <c r="F199" s="163"/>
      <c r="G199" s="162"/>
      <c r="H199" s="164"/>
      <c r="J199" s="163"/>
      <c r="K199" s="162"/>
      <c r="L199" s="164"/>
    </row>
    <row r="200" spans="1:12" ht="24.6" customHeight="1" x14ac:dyDescent="0.4">
      <c r="A200" s="159">
        <v>198</v>
      </c>
      <c r="B200" s="163"/>
      <c r="C200" s="162"/>
      <c r="D200" s="164"/>
      <c r="F200" s="163"/>
      <c r="G200" s="162"/>
      <c r="H200" s="164"/>
      <c r="J200" s="163"/>
      <c r="K200" s="162"/>
      <c r="L200" s="164"/>
    </row>
    <row r="201" spans="1:12" ht="24.6" customHeight="1" x14ac:dyDescent="0.4">
      <c r="A201" s="159">
        <v>199</v>
      </c>
      <c r="B201" s="163"/>
      <c r="C201" s="162"/>
      <c r="D201" s="164"/>
      <c r="F201" s="163"/>
      <c r="G201" s="162"/>
      <c r="H201" s="164"/>
      <c r="J201" s="163"/>
      <c r="K201" s="162"/>
      <c r="L201" s="164"/>
    </row>
    <row r="202" spans="1:12" ht="24.6" customHeight="1" x14ac:dyDescent="0.4">
      <c r="A202" s="159">
        <v>200</v>
      </c>
      <c r="B202" s="163"/>
      <c r="C202" s="162"/>
      <c r="D202" s="164"/>
      <c r="F202" s="163"/>
      <c r="G202" s="162"/>
      <c r="H202" s="164"/>
      <c r="J202" s="163"/>
      <c r="K202" s="162"/>
      <c r="L202" s="164"/>
    </row>
    <row r="203" spans="1:12" ht="24.6" customHeight="1" x14ac:dyDescent="0.4">
      <c r="A203" s="159">
        <v>201</v>
      </c>
      <c r="B203" s="163"/>
      <c r="C203" s="162"/>
      <c r="D203" s="164"/>
      <c r="F203" s="163"/>
      <c r="G203" s="162"/>
      <c r="H203" s="164"/>
      <c r="J203" s="163"/>
      <c r="K203" s="162"/>
      <c r="L203" s="164"/>
    </row>
    <row r="204" spans="1:12" ht="24.6" customHeight="1" x14ac:dyDescent="0.4">
      <c r="A204" s="159">
        <v>202</v>
      </c>
      <c r="B204" s="163"/>
      <c r="C204" s="162"/>
      <c r="D204" s="164"/>
      <c r="F204" s="163"/>
      <c r="G204" s="162"/>
      <c r="H204" s="164"/>
      <c r="J204" s="163"/>
      <c r="K204" s="162"/>
      <c r="L204" s="164"/>
    </row>
    <row r="205" spans="1:12" ht="24.6" customHeight="1" x14ac:dyDescent="0.4">
      <c r="A205" s="159">
        <v>203</v>
      </c>
      <c r="B205" s="163"/>
      <c r="C205" s="162"/>
      <c r="D205" s="164"/>
      <c r="F205" s="163"/>
      <c r="G205" s="162"/>
      <c r="H205" s="164"/>
      <c r="J205" s="163"/>
      <c r="K205" s="162"/>
      <c r="L205" s="164"/>
    </row>
    <row r="206" spans="1:12" ht="24.6" customHeight="1" x14ac:dyDescent="0.4">
      <c r="A206" s="159">
        <v>204</v>
      </c>
      <c r="B206" s="163"/>
      <c r="C206" s="162"/>
      <c r="D206" s="164"/>
      <c r="F206" s="163"/>
      <c r="G206" s="162"/>
      <c r="H206" s="164"/>
      <c r="J206" s="163"/>
      <c r="K206" s="162"/>
      <c r="L206" s="164"/>
    </row>
    <row r="207" spans="1:12" ht="24.6" customHeight="1" x14ac:dyDescent="0.4">
      <c r="A207" s="159">
        <v>205</v>
      </c>
      <c r="B207" s="163"/>
      <c r="C207" s="162"/>
      <c r="D207" s="164"/>
      <c r="F207" s="163"/>
      <c r="G207" s="162"/>
      <c r="H207" s="164"/>
      <c r="J207" s="163"/>
      <c r="K207" s="162"/>
      <c r="L207" s="164"/>
    </row>
    <row r="208" spans="1:12" ht="24.6" customHeight="1" x14ac:dyDescent="0.4">
      <c r="A208" s="159">
        <v>206</v>
      </c>
      <c r="B208" s="163"/>
      <c r="C208" s="162"/>
      <c r="D208" s="164"/>
      <c r="F208" s="163"/>
      <c r="G208" s="162"/>
      <c r="H208" s="164"/>
      <c r="J208" s="163"/>
      <c r="K208" s="162"/>
      <c r="L208" s="164"/>
    </row>
    <row r="209" spans="1:12" ht="24.6" customHeight="1" x14ac:dyDescent="0.4">
      <c r="A209" s="159">
        <v>207</v>
      </c>
      <c r="B209" s="163"/>
      <c r="C209" s="162"/>
      <c r="D209" s="164"/>
      <c r="F209" s="163"/>
      <c r="G209" s="162"/>
      <c r="H209" s="164"/>
      <c r="J209" s="163"/>
      <c r="K209" s="162"/>
      <c r="L209" s="164"/>
    </row>
    <row r="210" spans="1:12" ht="24.6" customHeight="1" x14ac:dyDescent="0.4">
      <c r="A210" s="159">
        <v>208</v>
      </c>
      <c r="B210" s="163"/>
      <c r="C210" s="162"/>
      <c r="D210" s="164"/>
      <c r="F210" s="163"/>
      <c r="G210" s="162"/>
      <c r="H210" s="164"/>
      <c r="J210" s="163"/>
      <c r="K210" s="162"/>
      <c r="L210" s="164"/>
    </row>
    <row r="211" spans="1:12" ht="24.6" customHeight="1" x14ac:dyDescent="0.4">
      <c r="A211" s="159">
        <v>209</v>
      </c>
      <c r="B211" s="163"/>
      <c r="C211" s="162"/>
      <c r="D211" s="164"/>
      <c r="F211" s="163"/>
      <c r="G211" s="162"/>
      <c r="H211" s="164"/>
      <c r="J211" s="163"/>
      <c r="K211" s="162"/>
      <c r="L211" s="164"/>
    </row>
    <row r="212" spans="1:12" ht="24.6" customHeight="1" x14ac:dyDescent="0.4">
      <c r="A212" s="159">
        <v>210</v>
      </c>
      <c r="B212" s="163"/>
      <c r="C212" s="162"/>
      <c r="D212" s="164"/>
      <c r="F212" s="163"/>
      <c r="G212" s="162"/>
      <c r="H212" s="164"/>
      <c r="J212" s="163"/>
      <c r="K212" s="162"/>
      <c r="L212" s="164"/>
    </row>
    <row r="213" spans="1:12" ht="24.6" customHeight="1" x14ac:dyDescent="0.4">
      <c r="A213" s="159">
        <v>211</v>
      </c>
      <c r="B213" s="163"/>
      <c r="C213" s="162"/>
      <c r="D213" s="164"/>
      <c r="F213" s="163"/>
      <c r="G213" s="162"/>
      <c r="H213" s="164"/>
      <c r="J213" s="163"/>
      <c r="K213" s="162"/>
      <c r="L213" s="164"/>
    </row>
    <row r="214" spans="1:12" ht="24.6" customHeight="1" x14ac:dyDescent="0.4">
      <c r="A214" s="159">
        <v>212</v>
      </c>
      <c r="B214" s="163"/>
      <c r="C214" s="162"/>
      <c r="D214" s="164"/>
      <c r="F214" s="163"/>
      <c r="G214" s="162"/>
      <c r="H214" s="164"/>
      <c r="J214" s="163"/>
      <c r="K214" s="162"/>
      <c r="L214" s="164"/>
    </row>
    <row r="215" spans="1:12" ht="24.6" customHeight="1" x14ac:dyDescent="0.4">
      <c r="A215" s="159">
        <v>213</v>
      </c>
      <c r="B215" s="163"/>
      <c r="C215" s="162"/>
      <c r="D215" s="164"/>
      <c r="F215" s="163"/>
      <c r="G215" s="162"/>
      <c r="H215" s="164"/>
      <c r="J215" s="163"/>
      <c r="K215" s="162"/>
      <c r="L215" s="164"/>
    </row>
    <row r="216" spans="1:12" ht="24.6" customHeight="1" x14ac:dyDescent="0.4">
      <c r="A216" s="159">
        <v>214</v>
      </c>
      <c r="B216" s="163"/>
      <c r="C216" s="162"/>
      <c r="D216" s="164"/>
      <c r="F216" s="163"/>
      <c r="G216" s="162"/>
      <c r="H216" s="164"/>
      <c r="J216" s="163"/>
      <c r="K216" s="162"/>
      <c r="L216" s="164"/>
    </row>
    <row r="217" spans="1:12" ht="24.6" customHeight="1" x14ac:dyDescent="0.4">
      <c r="A217" s="159">
        <v>215</v>
      </c>
      <c r="B217" s="163"/>
      <c r="C217" s="162"/>
      <c r="D217" s="164"/>
      <c r="F217" s="163"/>
      <c r="G217" s="162"/>
      <c r="H217" s="164"/>
      <c r="J217" s="163"/>
      <c r="K217" s="162"/>
      <c r="L217" s="164"/>
    </row>
    <row r="218" spans="1:12" ht="24.6" customHeight="1" x14ac:dyDescent="0.4">
      <c r="A218" s="159">
        <v>216</v>
      </c>
      <c r="B218" s="163"/>
      <c r="C218" s="162"/>
      <c r="D218" s="164"/>
      <c r="F218" s="163"/>
      <c r="G218" s="162"/>
      <c r="H218" s="164"/>
      <c r="J218" s="163"/>
      <c r="K218" s="162"/>
      <c r="L218" s="164"/>
    </row>
    <row r="219" spans="1:12" ht="24.6" customHeight="1" x14ac:dyDescent="0.4">
      <c r="A219" s="159">
        <v>217</v>
      </c>
      <c r="B219" s="163"/>
      <c r="C219" s="162"/>
      <c r="D219" s="164"/>
      <c r="F219" s="163"/>
      <c r="G219" s="162"/>
      <c r="H219" s="164"/>
      <c r="J219" s="163"/>
      <c r="K219" s="162"/>
      <c r="L219" s="164"/>
    </row>
    <row r="220" spans="1:12" ht="24.6" customHeight="1" x14ac:dyDescent="0.4">
      <c r="A220" s="159">
        <v>218</v>
      </c>
      <c r="B220" s="163"/>
      <c r="C220" s="162"/>
      <c r="D220" s="164"/>
      <c r="F220" s="163"/>
      <c r="G220" s="162"/>
      <c r="H220" s="164"/>
      <c r="J220" s="163"/>
      <c r="K220" s="162"/>
      <c r="L220" s="164"/>
    </row>
    <row r="221" spans="1:12" ht="24.6" customHeight="1" x14ac:dyDescent="0.4">
      <c r="A221" s="159">
        <v>219</v>
      </c>
      <c r="B221" s="163"/>
      <c r="C221" s="162"/>
      <c r="D221" s="164"/>
      <c r="F221" s="163"/>
      <c r="G221" s="162"/>
      <c r="H221" s="164"/>
      <c r="J221" s="163"/>
      <c r="K221" s="162"/>
      <c r="L221" s="164"/>
    </row>
    <row r="222" spans="1:12" ht="24.6" customHeight="1" x14ac:dyDescent="0.4">
      <c r="A222" s="159">
        <v>220</v>
      </c>
      <c r="B222" s="163"/>
      <c r="C222" s="162"/>
      <c r="D222" s="164"/>
      <c r="F222" s="163"/>
      <c r="G222" s="162"/>
      <c r="H222" s="164"/>
      <c r="J222" s="163"/>
      <c r="K222" s="162"/>
      <c r="L222" s="164"/>
    </row>
    <row r="223" spans="1:12" ht="24.6" customHeight="1" x14ac:dyDescent="0.4">
      <c r="A223" s="159">
        <v>221</v>
      </c>
      <c r="B223" s="163"/>
      <c r="C223" s="162"/>
      <c r="D223" s="164"/>
      <c r="F223" s="163"/>
      <c r="G223" s="162"/>
      <c r="H223" s="164"/>
      <c r="J223" s="163"/>
      <c r="K223" s="162"/>
      <c r="L223" s="164"/>
    </row>
    <row r="224" spans="1:12" ht="24.6" customHeight="1" x14ac:dyDescent="0.4">
      <c r="A224" s="159">
        <v>222</v>
      </c>
      <c r="B224" s="163"/>
      <c r="C224" s="162"/>
      <c r="D224" s="164"/>
      <c r="F224" s="163"/>
      <c r="G224" s="162"/>
      <c r="H224" s="164"/>
      <c r="J224" s="163"/>
      <c r="K224" s="162"/>
      <c r="L224" s="164"/>
    </row>
    <row r="225" spans="1:12" ht="24.6" customHeight="1" x14ac:dyDescent="0.4">
      <c r="A225" s="159">
        <v>223</v>
      </c>
      <c r="B225" s="163"/>
      <c r="C225" s="162"/>
      <c r="D225" s="164"/>
      <c r="F225" s="163"/>
      <c r="G225" s="162"/>
      <c r="H225" s="164"/>
      <c r="J225" s="163"/>
      <c r="K225" s="162"/>
      <c r="L225" s="164"/>
    </row>
    <row r="226" spans="1:12" ht="24.6" customHeight="1" x14ac:dyDescent="0.4">
      <c r="A226" s="159">
        <v>224</v>
      </c>
      <c r="B226" s="163"/>
      <c r="C226" s="162"/>
      <c r="D226" s="164"/>
      <c r="F226" s="163"/>
      <c r="G226" s="162"/>
      <c r="H226" s="164"/>
      <c r="J226" s="163"/>
      <c r="K226" s="162"/>
      <c r="L226" s="164"/>
    </row>
    <row r="227" spans="1:12" ht="24.6" customHeight="1" x14ac:dyDescent="0.4">
      <c r="A227" s="159">
        <v>225</v>
      </c>
      <c r="B227" s="163"/>
      <c r="C227" s="162"/>
      <c r="D227" s="164"/>
      <c r="F227" s="163"/>
      <c r="G227" s="162"/>
      <c r="H227" s="164"/>
      <c r="J227" s="163"/>
      <c r="K227" s="162"/>
      <c r="L227" s="164"/>
    </row>
    <row r="228" spans="1:12" ht="24.6" customHeight="1" x14ac:dyDescent="0.4">
      <c r="A228" s="159">
        <v>226</v>
      </c>
      <c r="B228" s="163"/>
      <c r="C228" s="162"/>
      <c r="D228" s="164"/>
      <c r="F228" s="163"/>
      <c r="G228" s="162"/>
      <c r="H228" s="164"/>
      <c r="J228" s="163"/>
      <c r="K228" s="162"/>
      <c r="L228" s="164"/>
    </row>
    <row r="229" spans="1:12" ht="24.6" customHeight="1" x14ac:dyDescent="0.4">
      <c r="A229" s="159">
        <v>227</v>
      </c>
      <c r="B229" s="163"/>
      <c r="C229" s="162"/>
      <c r="D229" s="164"/>
      <c r="F229" s="163"/>
      <c r="G229" s="162"/>
      <c r="H229" s="164"/>
      <c r="J229" s="163"/>
      <c r="K229" s="162"/>
      <c r="L229" s="164"/>
    </row>
    <row r="230" spans="1:12" ht="24.6" customHeight="1" x14ac:dyDescent="0.4">
      <c r="A230" s="159">
        <v>228</v>
      </c>
      <c r="B230" s="163"/>
      <c r="C230" s="162"/>
      <c r="D230" s="164"/>
      <c r="F230" s="163"/>
      <c r="G230" s="162"/>
      <c r="H230" s="164"/>
      <c r="J230" s="163"/>
      <c r="K230" s="162"/>
      <c r="L230" s="164"/>
    </row>
    <row r="231" spans="1:12" ht="24.6" customHeight="1" x14ac:dyDescent="0.4">
      <c r="A231" s="159">
        <v>229</v>
      </c>
      <c r="B231" s="163"/>
      <c r="C231" s="162"/>
      <c r="D231" s="164"/>
      <c r="F231" s="163"/>
      <c r="G231" s="162"/>
      <c r="H231" s="164"/>
      <c r="J231" s="163"/>
      <c r="K231" s="162"/>
      <c r="L231" s="164"/>
    </row>
    <row r="232" spans="1:12" ht="24.6" customHeight="1" x14ac:dyDescent="0.4">
      <c r="A232" s="159">
        <v>230</v>
      </c>
      <c r="B232" s="163"/>
      <c r="C232" s="162"/>
      <c r="D232" s="164"/>
      <c r="F232" s="163"/>
      <c r="G232" s="162"/>
      <c r="H232" s="164"/>
      <c r="J232" s="163"/>
      <c r="K232" s="162"/>
      <c r="L232" s="164"/>
    </row>
    <row r="233" spans="1:12" ht="24.6" customHeight="1" x14ac:dyDescent="0.4">
      <c r="A233" s="159">
        <v>231</v>
      </c>
      <c r="B233" s="163"/>
      <c r="C233" s="162"/>
      <c r="D233" s="164"/>
      <c r="F233" s="163"/>
      <c r="G233" s="162"/>
      <c r="H233" s="164"/>
      <c r="J233" s="163"/>
      <c r="K233" s="162"/>
      <c r="L233" s="164"/>
    </row>
    <row r="234" spans="1:12" ht="24.6" customHeight="1" x14ac:dyDescent="0.4">
      <c r="A234" s="159">
        <v>232</v>
      </c>
      <c r="B234" s="163"/>
      <c r="C234" s="162"/>
      <c r="D234" s="164"/>
      <c r="F234" s="163"/>
      <c r="G234" s="162"/>
      <c r="H234" s="164"/>
      <c r="J234" s="163"/>
      <c r="K234" s="162"/>
      <c r="L234" s="164"/>
    </row>
    <row r="235" spans="1:12" ht="24.6" customHeight="1" x14ac:dyDescent="0.4">
      <c r="A235" s="159">
        <v>233</v>
      </c>
      <c r="B235" s="163"/>
      <c r="C235" s="162"/>
      <c r="D235" s="164"/>
      <c r="F235" s="163"/>
      <c r="G235" s="162"/>
      <c r="H235" s="164"/>
      <c r="J235" s="163"/>
      <c r="K235" s="162"/>
      <c r="L235" s="164"/>
    </row>
    <row r="236" spans="1:12" ht="24.6" customHeight="1" x14ac:dyDescent="0.4">
      <c r="A236" s="159">
        <v>234</v>
      </c>
      <c r="B236" s="163"/>
      <c r="C236" s="162"/>
      <c r="D236" s="164"/>
      <c r="F236" s="163"/>
      <c r="G236" s="162"/>
      <c r="H236" s="164"/>
      <c r="J236" s="163"/>
      <c r="K236" s="162"/>
      <c r="L236" s="164"/>
    </row>
    <row r="237" spans="1:12" ht="24.6" customHeight="1" x14ac:dyDescent="0.4">
      <c r="A237" s="159">
        <v>235</v>
      </c>
      <c r="B237" s="163"/>
      <c r="C237" s="162"/>
      <c r="D237" s="164"/>
      <c r="F237" s="163"/>
      <c r="G237" s="162"/>
      <c r="H237" s="164"/>
      <c r="J237" s="163"/>
      <c r="K237" s="162"/>
      <c r="L237" s="164"/>
    </row>
    <row r="238" spans="1:12" ht="24.6" customHeight="1" x14ac:dyDescent="0.4">
      <c r="A238" s="159">
        <v>236</v>
      </c>
      <c r="B238" s="163"/>
      <c r="C238" s="162"/>
      <c r="D238" s="164"/>
      <c r="F238" s="163"/>
      <c r="G238" s="162"/>
      <c r="H238" s="164"/>
      <c r="J238" s="163"/>
      <c r="K238" s="162"/>
      <c r="L238" s="164"/>
    </row>
    <row r="239" spans="1:12" ht="24.6" customHeight="1" x14ac:dyDescent="0.4">
      <c r="A239" s="159">
        <v>237</v>
      </c>
      <c r="B239" s="163"/>
      <c r="C239" s="162"/>
      <c r="D239" s="164"/>
      <c r="F239" s="163"/>
      <c r="G239" s="162"/>
      <c r="H239" s="164"/>
      <c r="J239" s="163"/>
      <c r="K239" s="162"/>
      <c r="L239" s="164"/>
    </row>
    <row r="240" spans="1:12" ht="24.6" customHeight="1" x14ac:dyDescent="0.4">
      <c r="A240" s="159">
        <v>238</v>
      </c>
      <c r="B240" s="163"/>
      <c r="C240" s="162"/>
      <c r="D240" s="164"/>
      <c r="F240" s="163"/>
      <c r="G240" s="162"/>
      <c r="H240" s="164"/>
      <c r="J240" s="163"/>
      <c r="K240" s="162"/>
      <c r="L240" s="164"/>
    </row>
    <row r="241" spans="1:12" ht="24.6" customHeight="1" x14ac:dyDescent="0.4">
      <c r="A241" s="159">
        <v>239</v>
      </c>
      <c r="B241" s="163"/>
      <c r="C241" s="162"/>
      <c r="D241" s="164"/>
      <c r="F241" s="163"/>
      <c r="G241" s="162"/>
      <c r="H241" s="164"/>
      <c r="J241" s="163"/>
      <c r="K241" s="162"/>
      <c r="L241" s="164"/>
    </row>
    <row r="242" spans="1:12" ht="24.6" customHeight="1" x14ac:dyDescent="0.4">
      <c r="A242" s="159">
        <v>240</v>
      </c>
      <c r="B242" s="163"/>
      <c r="C242" s="162"/>
      <c r="D242" s="164"/>
      <c r="F242" s="163"/>
      <c r="G242" s="162"/>
      <c r="H242" s="164"/>
      <c r="J242" s="163"/>
      <c r="K242" s="162"/>
      <c r="L242" s="164"/>
    </row>
    <row r="243" spans="1:12" ht="24.6" customHeight="1" x14ac:dyDescent="0.4">
      <c r="A243" s="159">
        <v>241</v>
      </c>
      <c r="B243" s="163"/>
      <c r="C243" s="162"/>
      <c r="D243" s="164"/>
      <c r="F243" s="163"/>
      <c r="G243" s="162"/>
      <c r="H243" s="164"/>
      <c r="J243" s="163"/>
      <c r="K243" s="162"/>
      <c r="L243" s="164"/>
    </row>
    <row r="244" spans="1:12" ht="24.6" customHeight="1" x14ac:dyDescent="0.4">
      <c r="A244" s="159">
        <v>242</v>
      </c>
      <c r="B244" s="163"/>
      <c r="C244" s="162"/>
      <c r="D244" s="164"/>
      <c r="F244" s="163"/>
      <c r="G244" s="162"/>
      <c r="H244" s="164"/>
      <c r="J244" s="163"/>
      <c r="K244" s="162"/>
      <c r="L244" s="164"/>
    </row>
    <row r="245" spans="1:12" ht="24.6" customHeight="1" x14ac:dyDescent="0.4">
      <c r="A245" s="159">
        <v>243</v>
      </c>
      <c r="B245" s="163"/>
      <c r="C245" s="162"/>
      <c r="D245" s="164"/>
      <c r="F245" s="163"/>
      <c r="G245" s="162"/>
      <c r="H245" s="164"/>
      <c r="J245" s="163"/>
      <c r="K245" s="162"/>
      <c r="L245" s="164"/>
    </row>
    <row r="246" spans="1:12" ht="24.6" customHeight="1" x14ac:dyDescent="0.4">
      <c r="A246" s="159">
        <v>244</v>
      </c>
      <c r="B246" s="163"/>
      <c r="C246" s="162"/>
      <c r="D246" s="164"/>
      <c r="F246" s="163"/>
      <c r="G246" s="162"/>
      <c r="H246" s="164"/>
      <c r="J246" s="163"/>
      <c r="K246" s="162"/>
      <c r="L246" s="164"/>
    </row>
    <row r="247" spans="1:12" ht="24.6" customHeight="1" x14ac:dyDescent="0.4">
      <c r="A247" s="159">
        <v>245</v>
      </c>
      <c r="B247" s="163"/>
      <c r="C247" s="162"/>
      <c r="D247" s="164"/>
      <c r="F247" s="163"/>
      <c r="G247" s="162"/>
      <c r="H247" s="164"/>
      <c r="J247" s="163"/>
      <c r="K247" s="162"/>
      <c r="L247" s="164"/>
    </row>
    <row r="248" spans="1:12" ht="24.6" customHeight="1" x14ac:dyDescent="0.4">
      <c r="A248" s="159">
        <v>246</v>
      </c>
      <c r="B248" s="163"/>
      <c r="C248" s="162"/>
      <c r="D248" s="164"/>
      <c r="F248" s="163"/>
      <c r="G248" s="162"/>
      <c r="H248" s="164"/>
      <c r="J248" s="163"/>
      <c r="K248" s="162"/>
      <c r="L248" s="164"/>
    </row>
    <row r="249" spans="1:12" ht="24.6" customHeight="1" x14ac:dyDescent="0.4">
      <c r="A249" s="159">
        <v>247</v>
      </c>
      <c r="B249" s="163"/>
      <c r="C249" s="162"/>
      <c r="D249" s="164"/>
      <c r="F249" s="163"/>
      <c r="G249" s="162"/>
      <c r="H249" s="164"/>
      <c r="J249" s="163"/>
      <c r="K249" s="162"/>
      <c r="L249" s="164"/>
    </row>
    <row r="250" spans="1:12" ht="24.6" customHeight="1" x14ac:dyDescent="0.4">
      <c r="A250" s="159">
        <v>248</v>
      </c>
      <c r="B250" s="163"/>
      <c r="C250" s="162"/>
      <c r="D250" s="164"/>
      <c r="F250" s="163"/>
      <c r="G250" s="162"/>
      <c r="H250" s="164"/>
      <c r="J250" s="163"/>
      <c r="K250" s="162"/>
      <c r="L250" s="164"/>
    </row>
    <row r="251" spans="1:12" ht="24.6" customHeight="1" x14ac:dyDescent="0.4">
      <c r="A251" s="159">
        <v>249</v>
      </c>
      <c r="B251" s="163"/>
      <c r="C251" s="162"/>
      <c r="D251" s="164"/>
      <c r="F251" s="163"/>
      <c r="G251" s="162"/>
      <c r="H251" s="164"/>
      <c r="J251" s="163"/>
      <c r="K251" s="162"/>
      <c r="L251" s="164"/>
    </row>
    <row r="252" spans="1:12" ht="24.6" customHeight="1" x14ac:dyDescent="0.4">
      <c r="A252" s="159">
        <v>250</v>
      </c>
      <c r="B252" s="163"/>
      <c r="C252" s="162"/>
      <c r="D252" s="164"/>
      <c r="F252" s="163"/>
      <c r="G252" s="162"/>
      <c r="H252" s="164"/>
      <c r="J252" s="163"/>
      <c r="K252" s="162"/>
      <c r="L252" s="164"/>
    </row>
    <row r="253" spans="1:12" ht="24.6" customHeight="1" x14ac:dyDescent="0.4">
      <c r="A253" s="159">
        <v>251</v>
      </c>
      <c r="B253" s="163"/>
      <c r="C253" s="162"/>
      <c r="D253" s="164"/>
      <c r="F253" s="163"/>
      <c r="G253" s="162"/>
      <c r="H253" s="164"/>
      <c r="J253" s="163"/>
      <c r="K253" s="162"/>
      <c r="L253" s="164"/>
    </row>
    <row r="254" spans="1:12" ht="24.6" customHeight="1" x14ac:dyDescent="0.4">
      <c r="A254" s="159">
        <v>252</v>
      </c>
      <c r="B254" s="163"/>
      <c r="C254" s="162"/>
      <c r="D254" s="164"/>
      <c r="F254" s="163"/>
      <c r="G254" s="162"/>
      <c r="H254" s="164"/>
      <c r="J254" s="163"/>
      <c r="K254" s="162"/>
      <c r="L254" s="164"/>
    </row>
    <row r="255" spans="1:12" ht="24.6" customHeight="1" x14ac:dyDescent="0.4">
      <c r="A255" s="159">
        <v>253</v>
      </c>
      <c r="B255" s="163"/>
      <c r="C255" s="162"/>
      <c r="D255" s="164"/>
      <c r="F255" s="163"/>
      <c r="G255" s="162"/>
      <c r="H255" s="164"/>
      <c r="J255" s="163"/>
      <c r="K255" s="162"/>
      <c r="L255" s="164"/>
    </row>
    <row r="256" spans="1:12" ht="24.6" customHeight="1" x14ac:dyDescent="0.4">
      <c r="A256" s="159">
        <v>254</v>
      </c>
      <c r="B256" s="163"/>
      <c r="C256" s="162"/>
      <c r="D256" s="164"/>
      <c r="F256" s="163"/>
      <c r="G256" s="162"/>
      <c r="H256" s="164"/>
      <c r="J256" s="163"/>
      <c r="K256" s="162"/>
      <c r="L256" s="164"/>
    </row>
    <row r="257" spans="1:12" ht="24.6" customHeight="1" x14ac:dyDescent="0.4">
      <c r="A257" s="159">
        <v>255</v>
      </c>
      <c r="B257" s="163"/>
      <c r="C257" s="162"/>
      <c r="D257" s="164"/>
      <c r="F257" s="163"/>
      <c r="G257" s="162"/>
      <c r="H257" s="164"/>
      <c r="J257" s="163"/>
      <c r="K257" s="162"/>
      <c r="L257" s="164"/>
    </row>
    <row r="258" spans="1:12" ht="24.6" customHeight="1" x14ac:dyDescent="0.4">
      <c r="A258" s="159">
        <v>256</v>
      </c>
      <c r="B258" s="163"/>
      <c r="C258" s="162"/>
      <c r="D258" s="164"/>
      <c r="F258" s="163"/>
      <c r="G258" s="162"/>
      <c r="H258" s="164"/>
      <c r="J258" s="163"/>
      <c r="K258" s="162"/>
      <c r="L258" s="164"/>
    </row>
    <row r="259" spans="1:12" ht="24.6" customHeight="1" x14ac:dyDescent="0.4">
      <c r="A259" s="159">
        <v>257</v>
      </c>
      <c r="B259" s="163"/>
      <c r="C259" s="162"/>
      <c r="D259" s="164"/>
      <c r="F259" s="163"/>
      <c r="G259" s="162"/>
      <c r="H259" s="164"/>
      <c r="J259" s="163"/>
      <c r="K259" s="162"/>
      <c r="L259" s="164"/>
    </row>
    <row r="260" spans="1:12" ht="24.6" customHeight="1" x14ac:dyDescent="0.4">
      <c r="A260" s="159">
        <v>258</v>
      </c>
      <c r="B260" s="163"/>
      <c r="C260" s="162"/>
      <c r="D260" s="164"/>
      <c r="F260" s="163"/>
      <c r="G260" s="162"/>
      <c r="H260" s="164"/>
      <c r="J260" s="163"/>
      <c r="K260" s="162"/>
      <c r="L260" s="164"/>
    </row>
    <row r="261" spans="1:12" ht="24.6" customHeight="1" x14ac:dyDescent="0.4">
      <c r="A261" s="159">
        <v>259</v>
      </c>
      <c r="B261" s="163"/>
      <c r="C261" s="162"/>
      <c r="D261" s="164"/>
      <c r="F261" s="163"/>
      <c r="G261" s="162"/>
      <c r="H261" s="164"/>
      <c r="J261" s="163"/>
      <c r="K261" s="162"/>
      <c r="L261" s="164"/>
    </row>
    <row r="262" spans="1:12" ht="24.6" customHeight="1" x14ac:dyDescent="0.4">
      <c r="A262" s="159">
        <v>260</v>
      </c>
      <c r="B262" s="163"/>
      <c r="C262" s="162"/>
      <c r="D262" s="164"/>
      <c r="F262" s="163"/>
      <c r="G262" s="162"/>
      <c r="H262" s="164"/>
      <c r="J262" s="163"/>
      <c r="K262" s="162"/>
      <c r="L262" s="164"/>
    </row>
    <row r="263" spans="1:12" ht="24.6" customHeight="1" x14ac:dyDescent="0.4">
      <c r="A263" s="159">
        <v>261</v>
      </c>
      <c r="B263" s="163"/>
      <c r="C263" s="162"/>
      <c r="D263" s="164"/>
      <c r="F263" s="163"/>
      <c r="G263" s="162"/>
      <c r="H263" s="164"/>
      <c r="J263" s="163"/>
      <c r="K263" s="162"/>
      <c r="L263" s="164"/>
    </row>
    <row r="264" spans="1:12" ht="24.6" customHeight="1" x14ac:dyDescent="0.4">
      <c r="A264" s="159">
        <v>262</v>
      </c>
      <c r="B264" s="163"/>
      <c r="C264" s="162"/>
      <c r="D264" s="164"/>
      <c r="F264" s="163"/>
      <c r="G264" s="162"/>
      <c r="H264" s="164"/>
      <c r="J264" s="163"/>
      <c r="K264" s="162"/>
      <c r="L264" s="164"/>
    </row>
    <row r="265" spans="1:12" ht="24.6" customHeight="1" x14ac:dyDescent="0.4">
      <c r="A265" s="159">
        <v>263</v>
      </c>
      <c r="B265" s="163"/>
      <c r="C265" s="162"/>
      <c r="D265" s="164"/>
      <c r="F265" s="163"/>
      <c r="G265" s="162"/>
      <c r="H265" s="164"/>
      <c r="J265" s="163"/>
      <c r="K265" s="162"/>
      <c r="L265" s="164"/>
    </row>
    <row r="266" spans="1:12" ht="24.6" customHeight="1" x14ac:dyDescent="0.4">
      <c r="A266" s="159">
        <v>264</v>
      </c>
      <c r="B266" s="163"/>
      <c r="C266" s="162"/>
      <c r="D266" s="164"/>
      <c r="F266" s="163"/>
      <c r="G266" s="162"/>
      <c r="H266" s="164"/>
      <c r="J266" s="163"/>
      <c r="K266" s="162"/>
      <c r="L266" s="164"/>
    </row>
    <row r="267" spans="1:12" ht="24.6" customHeight="1" x14ac:dyDescent="0.4">
      <c r="A267" s="159">
        <v>265</v>
      </c>
      <c r="B267" s="163"/>
      <c r="C267" s="162"/>
      <c r="D267" s="164"/>
      <c r="F267" s="163"/>
      <c r="G267" s="162"/>
      <c r="H267" s="164"/>
      <c r="J267" s="163"/>
      <c r="K267" s="162"/>
      <c r="L267" s="164"/>
    </row>
    <row r="268" spans="1:12" ht="24.6" customHeight="1" x14ac:dyDescent="0.4">
      <c r="A268" s="159">
        <v>266</v>
      </c>
      <c r="B268" s="163"/>
      <c r="C268" s="162"/>
      <c r="D268" s="164"/>
      <c r="F268" s="163"/>
      <c r="G268" s="162"/>
      <c r="H268" s="164"/>
      <c r="J268" s="163"/>
      <c r="K268" s="162"/>
      <c r="L268" s="164"/>
    </row>
    <row r="269" spans="1:12" ht="24.6" customHeight="1" x14ac:dyDescent="0.4">
      <c r="A269" s="159">
        <v>267</v>
      </c>
      <c r="B269" s="163"/>
      <c r="C269" s="162"/>
      <c r="D269" s="164"/>
      <c r="F269" s="163"/>
      <c r="G269" s="162"/>
      <c r="H269" s="164"/>
      <c r="J269" s="163"/>
      <c r="K269" s="162"/>
      <c r="L269" s="164"/>
    </row>
    <row r="270" spans="1:12" ht="24.6" customHeight="1" x14ac:dyDescent="0.4">
      <c r="A270" s="159">
        <v>268</v>
      </c>
      <c r="B270" s="163"/>
      <c r="C270" s="162"/>
      <c r="D270" s="164"/>
      <c r="F270" s="163"/>
      <c r="G270" s="162"/>
      <c r="H270" s="164"/>
      <c r="J270" s="163"/>
      <c r="K270" s="162"/>
      <c r="L270" s="164"/>
    </row>
    <row r="271" spans="1:12" ht="24.6" customHeight="1" x14ac:dyDescent="0.4">
      <c r="A271" s="159">
        <v>269</v>
      </c>
      <c r="B271" s="163"/>
      <c r="C271" s="162"/>
      <c r="D271" s="164"/>
      <c r="F271" s="163"/>
      <c r="G271" s="162"/>
      <c r="H271" s="164"/>
      <c r="J271" s="163"/>
      <c r="K271" s="162"/>
      <c r="L271" s="164"/>
    </row>
    <row r="272" spans="1:12" ht="24.6" customHeight="1" x14ac:dyDescent="0.4">
      <c r="A272" s="159">
        <v>270</v>
      </c>
      <c r="B272" s="163"/>
      <c r="C272" s="162"/>
      <c r="D272" s="164"/>
      <c r="F272" s="163"/>
      <c r="G272" s="162"/>
      <c r="H272" s="164"/>
      <c r="J272" s="163"/>
      <c r="K272" s="162"/>
      <c r="L272" s="164"/>
    </row>
    <row r="273" spans="1:12" ht="24.6" customHeight="1" x14ac:dyDescent="0.4">
      <c r="A273" s="159">
        <v>271</v>
      </c>
      <c r="B273" s="163"/>
      <c r="C273" s="162"/>
      <c r="D273" s="164"/>
      <c r="F273" s="163"/>
      <c r="G273" s="162"/>
      <c r="H273" s="164"/>
      <c r="J273" s="163"/>
      <c r="K273" s="162"/>
      <c r="L273" s="164"/>
    </row>
    <row r="274" spans="1:12" ht="24.6" customHeight="1" x14ac:dyDescent="0.4">
      <c r="A274" s="159">
        <v>272</v>
      </c>
      <c r="B274" s="163"/>
      <c r="C274" s="162"/>
      <c r="D274" s="164"/>
      <c r="F274" s="163"/>
      <c r="G274" s="162"/>
      <c r="H274" s="164"/>
      <c r="J274" s="163"/>
      <c r="K274" s="162"/>
      <c r="L274" s="164"/>
    </row>
    <row r="275" spans="1:12" ht="24.6" customHeight="1" x14ac:dyDescent="0.4">
      <c r="A275" s="159">
        <v>273</v>
      </c>
      <c r="B275" s="163"/>
      <c r="C275" s="162"/>
      <c r="D275" s="164"/>
      <c r="F275" s="163"/>
      <c r="G275" s="162"/>
      <c r="H275" s="164"/>
      <c r="J275" s="163"/>
      <c r="K275" s="162"/>
      <c r="L275" s="164"/>
    </row>
    <row r="276" spans="1:12" ht="24.6" customHeight="1" x14ac:dyDescent="0.4">
      <c r="A276" s="159">
        <v>274</v>
      </c>
      <c r="B276" s="163"/>
      <c r="C276" s="162"/>
      <c r="D276" s="164"/>
      <c r="F276" s="163"/>
      <c r="G276" s="162"/>
      <c r="H276" s="164"/>
      <c r="J276" s="163"/>
      <c r="K276" s="162"/>
      <c r="L276" s="164"/>
    </row>
    <row r="277" spans="1:12" ht="24.6" customHeight="1" x14ac:dyDescent="0.4">
      <c r="A277" s="159">
        <v>275</v>
      </c>
      <c r="B277" s="163"/>
      <c r="C277" s="162"/>
      <c r="D277" s="164"/>
      <c r="F277" s="163"/>
      <c r="G277" s="162"/>
      <c r="H277" s="164"/>
      <c r="J277" s="163"/>
      <c r="K277" s="162"/>
      <c r="L277" s="164"/>
    </row>
    <row r="278" spans="1:12" ht="24.6" customHeight="1" x14ac:dyDescent="0.4">
      <c r="A278" s="159">
        <v>276</v>
      </c>
      <c r="B278" s="163"/>
      <c r="C278" s="162"/>
      <c r="D278" s="164"/>
      <c r="F278" s="163"/>
      <c r="G278" s="162"/>
      <c r="H278" s="164"/>
      <c r="J278" s="163"/>
      <c r="K278" s="162"/>
      <c r="L278" s="164"/>
    </row>
    <row r="279" spans="1:12" ht="24.6" customHeight="1" x14ac:dyDescent="0.4">
      <c r="A279" s="159">
        <v>277</v>
      </c>
      <c r="B279" s="163"/>
      <c r="C279" s="162"/>
      <c r="D279" s="164"/>
      <c r="F279" s="163"/>
      <c r="G279" s="162"/>
      <c r="H279" s="164"/>
      <c r="J279" s="163"/>
      <c r="K279" s="162"/>
      <c r="L279" s="164"/>
    </row>
    <row r="280" spans="1:12" ht="24.6" customHeight="1" x14ac:dyDescent="0.4">
      <c r="A280" s="159">
        <v>278</v>
      </c>
      <c r="B280" s="163"/>
      <c r="C280" s="162"/>
      <c r="D280" s="164"/>
      <c r="F280" s="163"/>
      <c r="G280" s="162"/>
      <c r="H280" s="164"/>
      <c r="J280" s="163"/>
      <c r="K280" s="162"/>
      <c r="L280" s="164"/>
    </row>
    <row r="281" spans="1:12" ht="24.6" customHeight="1" x14ac:dyDescent="0.4">
      <c r="A281" s="159">
        <v>279</v>
      </c>
      <c r="B281" s="163"/>
      <c r="C281" s="162"/>
      <c r="D281" s="164"/>
      <c r="F281" s="163"/>
      <c r="G281" s="162"/>
      <c r="H281" s="164"/>
      <c r="J281" s="163"/>
      <c r="K281" s="162"/>
      <c r="L281" s="164"/>
    </row>
    <row r="282" spans="1:12" ht="24.6" customHeight="1" x14ac:dyDescent="0.4">
      <c r="A282" s="159">
        <v>280</v>
      </c>
      <c r="B282" s="163"/>
      <c r="C282" s="162"/>
      <c r="D282" s="164"/>
      <c r="F282" s="163"/>
      <c r="G282" s="162"/>
      <c r="H282" s="164"/>
      <c r="J282" s="163"/>
      <c r="K282" s="162"/>
      <c r="L282" s="164"/>
    </row>
    <row r="283" spans="1:12" ht="24.6" customHeight="1" x14ac:dyDescent="0.4">
      <c r="A283" s="159">
        <v>281</v>
      </c>
      <c r="B283" s="163"/>
      <c r="C283" s="162"/>
      <c r="D283" s="164"/>
      <c r="F283" s="163"/>
      <c r="G283" s="162"/>
      <c r="H283" s="164"/>
      <c r="J283" s="163"/>
      <c r="K283" s="162"/>
      <c r="L283" s="164"/>
    </row>
    <row r="284" spans="1:12" ht="24.6" customHeight="1" x14ac:dyDescent="0.4">
      <c r="A284" s="159">
        <v>282</v>
      </c>
      <c r="B284" s="163"/>
      <c r="C284" s="162"/>
      <c r="D284" s="164"/>
      <c r="F284" s="163"/>
      <c r="G284" s="162"/>
      <c r="H284" s="164"/>
      <c r="J284" s="163"/>
      <c r="K284" s="162"/>
      <c r="L284" s="164"/>
    </row>
    <row r="285" spans="1:12" ht="24.6" customHeight="1" x14ac:dyDescent="0.4">
      <c r="A285" s="159">
        <v>283</v>
      </c>
      <c r="B285" s="163"/>
      <c r="C285" s="162"/>
      <c r="D285" s="164"/>
      <c r="F285" s="163"/>
      <c r="G285" s="162"/>
      <c r="H285" s="164"/>
      <c r="J285" s="163"/>
      <c r="K285" s="162"/>
      <c r="L285" s="164"/>
    </row>
    <row r="286" spans="1:12" ht="24.6" customHeight="1" x14ac:dyDescent="0.4">
      <c r="A286" s="159">
        <v>284</v>
      </c>
      <c r="B286" s="163"/>
      <c r="C286" s="162"/>
      <c r="D286" s="164"/>
      <c r="F286" s="163"/>
      <c r="G286" s="162"/>
      <c r="H286" s="164"/>
      <c r="J286" s="163"/>
      <c r="K286" s="162"/>
      <c r="L286" s="164"/>
    </row>
    <row r="287" spans="1:12" ht="24.6" customHeight="1" x14ac:dyDescent="0.4">
      <c r="A287" s="159">
        <v>285</v>
      </c>
      <c r="B287" s="163"/>
      <c r="C287" s="162"/>
      <c r="D287" s="164"/>
      <c r="F287" s="163"/>
      <c r="G287" s="162"/>
      <c r="H287" s="164"/>
      <c r="J287" s="163"/>
      <c r="K287" s="162"/>
      <c r="L287" s="164"/>
    </row>
    <row r="288" spans="1:12" ht="24.6" customHeight="1" x14ac:dyDescent="0.4">
      <c r="A288" s="159">
        <v>286</v>
      </c>
      <c r="B288" s="163"/>
      <c r="C288" s="162"/>
      <c r="D288" s="164"/>
      <c r="F288" s="163"/>
      <c r="G288" s="162"/>
      <c r="H288" s="164"/>
      <c r="J288" s="163"/>
      <c r="K288" s="162"/>
      <c r="L288" s="164"/>
    </row>
    <row r="289" spans="1:12" ht="24.6" customHeight="1" x14ac:dyDescent="0.4">
      <c r="A289" s="159">
        <v>287</v>
      </c>
      <c r="B289" s="163"/>
      <c r="C289" s="162"/>
      <c r="D289" s="164"/>
      <c r="F289" s="163"/>
      <c r="G289" s="162"/>
      <c r="H289" s="164"/>
      <c r="J289" s="163"/>
      <c r="K289" s="162"/>
      <c r="L289" s="164"/>
    </row>
    <row r="290" spans="1:12" ht="24.6" customHeight="1" x14ac:dyDescent="0.4">
      <c r="A290" s="159">
        <v>288</v>
      </c>
      <c r="B290" s="163"/>
      <c r="C290" s="162"/>
      <c r="D290" s="164"/>
      <c r="F290" s="163"/>
      <c r="G290" s="162"/>
      <c r="H290" s="164"/>
      <c r="J290" s="163"/>
      <c r="K290" s="162"/>
      <c r="L290" s="164"/>
    </row>
    <row r="291" spans="1:12" ht="24.6" customHeight="1" x14ac:dyDescent="0.4">
      <c r="A291" s="159">
        <v>289</v>
      </c>
      <c r="B291" s="163"/>
      <c r="C291" s="162"/>
      <c r="D291" s="164"/>
      <c r="F291" s="163"/>
      <c r="G291" s="162"/>
      <c r="H291" s="164"/>
      <c r="J291" s="163"/>
      <c r="K291" s="162"/>
      <c r="L291" s="164"/>
    </row>
    <row r="292" spans="1:12" ht="24.6" customHeight="1" x14ac:dyDescent="0.4">
      <c r="A292" s="159">
        <v>290</v>
      </c>
      <c r="B292" s="163"/>
      <c r="C292" s="162"/>
      <c r="D292" s="164"/>
      <c r="F292" s="163"/>
      <c r="G292" s="162"/>
      <c r="H292" s="164"/>
      <c r="J292" s="163"/>
      <c r="K292" s="162"/>
      <c r="L292" s="164"/>
    </row>
    <row r="293" spans="1:12" ht="24.6" customHeight="1" x14ac:dyDescent="0.4">
      <c r="A293" s="159">
        <v>291</v>
      </c>
      <c r="B293" s="163"/>
      <c r="C293" s="162"/>
      <c r="D293" s="164"/>
      <c r="F293" s="163"/>
      <c r="G293" s="162"/>
      <c r="H293" s="164"/>
      <c r="J293" s="163"/>
      <c r="K293" s="162"/>
      <c r="L293" s="164"/>
    </row>
    <row r="294" spans="1:12" ht="24.6" customHeight="1" x14ac:dyDescent="0.4">
      <c r="A294" s="159">
        <v>292</v>
      </c>
      <c r="B294" s="163"/>
      <c r="C294" s="162"/>
      <c r="D294" s="164"/>
      <c r="F294" s="163"/>
      <c r="G294" s="162"/>
      <c r="H294" s="164"/>
      <c r="J294" s="163"/>
      <c r="K294" s="162"/>
      <c r="L294" s="164"/>
    </row>
    <row r="295" spans="1:12" ht="24.6" customHeight="1" x14ac:dyDescent="0.4">
      <c r="A295" s="159">
        <v>293</v>
      </c>
      <c r="B295" s="163"/>
      <c r="C295" s="162"/>
      <c r="D295" s="164"/>
      <c r="F295" s="163"/>
      <c r="G295" s="162"/>
      <c r="H295" s="164"/>
      <c r="J295" s="163"/>
      <c r="K295" s="162"/>
      <c r="L295" s="164"/>
    </row>
    <row r="296" spans="1:12" ht="24.6" customHeight="1" x14ac:dyDescent="0.4">
      <c r="A296" s="159">
        <v>294</v>
      </c>
      <c r="B296" s="163"/>
      <c r="C296" s="162"/>
      <c r="D296" s="164"/>
      <c r="F296" s="163"/>
      <c r="G296" s="162"/>
      <c r="H296" s="164"/>
      <c r="J296" s="163"/>
      <c r="K296" s="162"/>
      <c r="L296" s="164"/>
    </row>
    <row r="297" spans="1:12" ht="24.6" customHeight="1" x14ac:dyDescent="0.4">
      <c r="A297" s="159">
        <v>295</v>
      </c>
      <c r="B297" s="163"/>
      <c r="C297" s="162"/>
      <c r="D297" s="164"/>
      <c r="F297" s="163"/>
      <c r="G297" s="162"/>
      <c r="H297" s="164"/>
      <c r="J297" s="163"/>
      <c r="K297" s="162"/>
      <c r="L297" s="164"/>
    </row>
    <row r="298" spans="1:12" ht="24.6" customHeight="1" x14ac:dyDescent="0.4">
      <c r="A298" s="159">
        <v>296</v>
      </c>
      <c r="B298" s="163"/>
      <c r="C298" s="162"/>
      <c r="D298" s="164"/>
      <c r="F298" s="163"/>
      <c r="G298" s="162"/>
      <c r="H298" s="164"/>
      <c r="J298" s="163"/>
      <c r="K298" s="162"/>
      <c r="L298" s="164"/>
    </row>
    <row r="299" spans="1:12" ht="24.6" customHeight="1" x14ac:dyDescent="0.4">
      <c r="A299" s="159">
        <v>297</v>
      </c>
      <c r="B299" s="163"/>
      <c r="C299" s="162"/>
      <c r="D299" s="164"/>
      <c r="F299" s="163"/>
      <c r="G299" s="162"/>
      <c r="H299" s="164"/>
      <c r="J299" s="163"/>
      <c r="K299" s="162"/>
      <c r="L299" s="164"/>
    </row>
    <row r="300" spans="1:12" ht="24.6" customHeight="1" x14ac:dyDescent="0.4">
      <c r="A300" s="159">
        <v>298</v>
      </c>
      <c r="B300" s="163"/>
      <c r="C300" s="162"/>
      <c r="D300" s="164"/>
      <c r="F300" s="163"/>
      <c r="G300" s="162"/>
      <c r="H300" s="164"/>
      <c r="J300" s="163"/>
      <c r="K300" s="162"/>
      <c r="L300" s="164"/>
    </row>
    <row r="301" spans="1:12" ht="24.6" customHeight="1" x14ac:dyDescent="0.4">
      <c r="A301" s="159">
        <v>299</v>
      </c>
      <c r="B301" s="163"/>
      <c r="C301" s="162"/>
      <c r="D301" s="164"/>
      <c r="F301" s="163"/>
      <c r="G301" s="162"/>
      <c r="H301" s="164"/>
      <c r="J301" s="163"/>
      <c r="K301" s="162"/>
      <c r="L301" s="164"/>
    </row>
    <row r="302" spans="1:12" ht="24.6" customHeight="1" thickBot="1" x14ac:dyDescent="0.45">
      <c r="A302" s="159">
        <v>300</v>
      </c>
      <c r="B302" s="165"/>
      <c r="C302" s="166"/>
      <c r="D302" s="167"/>
      <c r="F302" s="165"/>
      <c r="G302" s="166"/>
      <c r="H302" s="167"/>
      <c r="J302" s="165"/>
      <c r="K302" s="166"/>
      <c r="L302" s="167"/>
    </row>
    <row r="303" spans="1:12" ht="24.6" customHeight="1" x14ac:dyDescent="0.4"/>
  </sheetData>
  <dataConsolidate/>
  <mergeCells count="3">
    <mergeCell ref="J1:L1"/>
    <mergeCell ref="F1:H1"/>
    <mergeCell ref="B1:D1"/>
  </mergeCells>
  <phoneticPr fontId="1"/>
  <dataValidations count="1">
    <dataValidation type="list" allowBlank="1" showInputMessage="1" showErrorMessage="1" sqref="L3:L302 D3:D302 H3:H302" xr:uid="{6553C01C-91CA-443A-BBE3-0B156D1E86E3}">
      <formula1>"入,--,"</formula1>
    </dataValidation>
  </dataValidations>
  <pageMargins left="0.7" right="0.7" top="0.75" bottom="0.75" header="0.3" footer="0.3"/>
  <pageSetup paperSize="9" scale="62" orientation="portrait" verticalDpi="0" r:id="rId1"/>
  <rowBreaks count="5" manualBreakCount="5">
    <brk id="52" max="16383" man="1"/>
    <brk id="102" max="16383" man="1"/>
    <brk id="152" max="16383" man="1"/>
    <brk id="202" max="16383" man="1"/>
    <brk id="25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931A-325D-45D6-A45D-B620BEF7CB20}">
  <sheetPr>
    <tabColor theme="7" tint="0.79998168889431442"/>
  </sheetPr>
  <dimension ref="A1:X215"/>
  <sheetViews>
    <sheetView workbookViewId="0"/>
  </sheetViews>
  <sheetFormatPr defaultColWidth="8.75" defaultRowHeight="14.25" x14ac:dyDescent="0.4"/>
  <cols>
    <col min="1" max="2" width="8.875" style="22" customWidth="1"/>
    <col min="3" max="3" width="1.875" style="19" customWidth="1"/>
    <col min="4" max="5" width="4.375" style="19" customWidth="1"/>
    <col min="6" max="6" width="6.75" style="19" customWidth="1"/>
    <col min="7" max="7" width="3.625" style="19" customWidth="1"/>
    <col min="8" max="8" width="8.375" style="19" customWidth="1"/>
    <col min="9" max="11" width="5.25" style="19" customWidth="1"/>
    <col min="12" max="14" width="4.375" style="19" customWidth="1"/>
    <col min="15" max="15" width="1.625" style="19" customWidth="1"/>
    <col min="16" max="16" width="4.125" style="19" customWidth="1"/>
    <col min="17" max="17" width="4.25" style="19" customWidth="1"/>
    <col min="18" max="21" width="5.25" style="19" customWidth="1"/>
    <col min="22" max="22" width="3.75" style="19" customWidth="1"/>
    <col min="23" max="23" width="8.75" style="19"/>
    <col min="24" max="24" width="24.125" style="19" customWidth="1"/>
    <col min="25" max="16384" width="8.75" style="19"/>
  </cols>
  <sheetData>
    <row r="1" spans="1:24" ht="27.75" customHeight="1" x14ac:dyDescent="0.4">
      <c r="D1" s="73" t="s">
        <v>1603</v>
      </c>
      <c r="E1" s="74"/>
      <c r="F1" s="74"/>
      <c r="G1" s="74"/>
      <c r="H1" s="74"/>
      <c r="I1" s="74"/>
      <c r="J1" s="74"/>
      <c r="K1" s="74"/>
      <c r="L1" s="74"/>
      <c r="M1" s="74"/>
      <c r="N1" s="74"/>
      <c r="O1" s="74"/>
      <c r="P1" s="468" t="s">
        <v>1536</v>
      </c>
      <c r="Q1" s="468"/>
      <c r="R1" s="677" t="str">
        <f>IF(I2="","",(VLOOKUP(I2,②園番号一覧!A:F,5,0)))</f>
        <v/>
      </c>
      <c r="S1" s="677"/>
      <c r="T1" s="677"/>
      <c r="U1" s="677"/>
    </row>
    <row r="2" spans="1:24" ht="30" customHeight="1" x14ac:dyDescent="0.4">
      <c r="D2" s="443" t="s">
        <v>14</v>
      </c>
      <c r="E2" s="445"/>
      <c r="F2" s="471" t="s">
        <v>33</v>
      </c>
      <c r="G2" s="471"/>
      <c r="H2" s="24" t="s">
        <v>95</v>
      </c>
      <c r="I2" s="678"/>
      <c r="J2" s="679"/>
      <c r="K2" s="443" t="s">
        <v>17</v>
      </c>
      <c r="L2" s="445"/>
      <c r="M2" s="673"/>
      <c r="N2" s="674"/>
      <c r="O2" s="675"/>
      <c r="P2" s="477" t="s">
        <v>13</v>
      </c>
      <c r="Q2" s="478"/>
      <c r="R2" s="40"/>
      <c r="S2" s="26" t="s">
        <v>12</v>
      </c>
      <c r="T2" s="27">
        <v>1</v>
      </c>
      <c r="U2" s="28" t="s">
        <v>11</v>
      </c>
      <c r="X2" s="76" t="s">
        <v>1595</v>
      </c>
    </row>
    <row r="3" spans="1:24" ht="30" customHeight="1" x14ac:dyDescent="0.4">
      <c r="A3" s="113" t="s">
        <v>42</v>
      </c>
      <c r="B3" s="114" t="s">
        <v>43</v>
      </c>
      <c r="D3" s="443" t="s">
        <v>10</v>
      </c>
      <c r="E3" s="445"/>
      <c r="F3" s="479" t="str">
        <f>IF(I2="","",(VLOOKUP(I2,②園番号一覧!A:C,3,0)))</f>
        <v/>
      </c>
      <c r="G3" s="479"/>
      <c r="H3" s="24" t="s">
        <v>628</v>
      </c>
      <c r="I3" s="480" t="str">
        <f>IF(I2="","",(VLOOKUP(I2,②園番号一覧!A:B,2,0)))</f>
        <v/>
      </c>
      <c r="J3" s="481"/>
      <c r="K3" s="481"/>
      <c r="L3" s="481"/>
      <c r="M3" s="481"/>
      <c r="N3" s="481"/>
      <c r="O3" s="482"/>
      <c r="P3" s="483" t="s">
        <v>9</v>
      </c>
      <c r="Q3" s="483"/>
      <c r="R3" s="676"/>
      <c r="S3" s="676"/>
      <c r="T3" s="676"/>
      <c r="U3" s="676"/>
      <c r="W3" s="19">
        <v>1</v>
      </c>
      <c r="X3" s="19" t="s">
        <v>1591</v>
      </c>
    </row>
    <row r="4" spans="1:24" ht="3.75" customHeight="1" x14ac:dyDescent="0.4">
      <c r="D4" s="36"/>
      <c r="E4" s="36"/>
      <c r="F4" s="36"/>
      <c r="G4" s="36"/>
      <c r="H4" s="37"/>
      <c r="I4" s="37"/>
      <c r="J4" s="37"/>
      <c r="K4" s="37"/>
      <c r="L4" s="37"/>
      <c r="M4" s="34"/>
      <c r="N4" s="38"/>
      <c r="O4" s="16"/>
      <c r="P4" s="16"/>
      <c r="Q4" s="39"/>
      <c r="R4" s="39"/>
      <c r="S4" s="39"/>
      <c r="T4" s="39"/>
      <c r="U4" s="39"/>
    </row>
    <row r="5" spans="1:24" ht="21.95" customHeight="1" x14ac:dyDescent="0.4">
      <c r="A5" s="181" t="s">
        <v>1534</v>
      </c>
      <c r="B5" s="181" t="s">
        <v>1534</v>
      </c>
      <c r="D5" s="29" t="s">
        <v>47</v>
      </c>
      <c r="E5" s="49" t="s">
        <v>1534</v>
      </c>
      <c r="F5" s="443" t="s">
        <v>8</v>
      </c>
      <c r="G5" s="444"/>
      <c r="H5" s="445"/>
      <c r="I5" s="443" t="s">
        <v>7</v>
      </c>
      <c r="J5" s="444"/>
      <c r="K5" s="609"/>
      <c r="L5" s="29" t="s">
        <v>47</v>
      </c>
      <c r="M5" s="50" t="s">
        <v>1534</v>
      </c>
      <c r="N5" s="444" t="s">
        <v>8</v>
      </c>
      <c r="O5" s="444"/>
      <c r="P5" s="444"/>
      <c r="Q5" s="444"/>
      <c r="R5" s="445"/>
      <c r="S5" s="443" t="s">
        <v>7</v>
      </c>
      <c r="T5" s="444"/>
      <c r="U5" s="445"/>
      <c r="W5" s="19">
        <v>2</v>
      </c>
      <c r="X5" s="19" t="s">
        <v>1594</v>
      </c>
    </row>
    <row r="6" spans="1:24" ht="23.45" customHeight="1" x14ac:dyDescent="0.4">
      <c r="A6" s="116">
        <v>1</v>
      </c>
      <c r="B6" s="117"/>
      <c r="D6" s="24">
        <v>1</v>
      </c>
      <c r="E6" s="47">
        <f>A6</f>
        <v>1</v>
      </c>
      <c r="F6" s="480" t="str">
        <f>IF(A6="","",(VLOOKUP(A6,⑥園児名簿表!B:C,2,0)))</f>
        <v>教育たろう1</v>
      </c>
      <c r="G6" s="481"/>
      <c r="H6" s="482"/>
      <c r="I6" s="33" t="s">
        <v>6</v>
      </c>
      <c r="J6" s="30" t="s">
        <v>5</v>
      </c>
      <c r="K6" s="31" t="str">
        <f>IF(A6="","",(VLOOKUP(A6,⑥園児名簿表!B:D,3,0)))&amp;""</f>
        <v>入</v>
      </c>
      <c r="L6" s="32">
        <v>26</v>
      </c>
      <c r="M6" s="24">
        <f>B6</f>
        <v>0</v>
      </c>
      <c r="N6" s="481" t="str">
        <f>IF(B6="","",(VLOOKUP(B6,⑥園児名簿表!B:C,2,0)))</f>
        <v/>
      </c>
      <c r="O6" s="481"/>
      <c r="P6" s="481"/>
      <c r="Q6" s="481"/>
      <c r="R6" s="482"/>
      <c r="S6" s="33" t="s">
        <v>6</v>
      </c>
      <c r="T6" s="30" t="s">
        <v>5</v>
      </c>
      <c r="U6" s="31" t="str">
        <f>IF(B6="","",(VLOOKUP(B6,⑥園児名簿表!B:D,3,0)))</f>
        <v/>
      </c>
      <c r="W6" s="19">
        <v>3</v>
      </c>
      <c r="X6" s="19" t="s">
        <v>1592</v>
      </c>
    </row>
    <row r="7" spans="1:24" ht="23.45" customHeight="1" x14ac:dyDescent="0.4">
      <c r="A7" s="116"/>
      <c r="B7" s="117"/>
      <c r="D7" s="24">
        <v>2</v>
      </c>
      <c r="E7" s="47">
        <f t="shared" ref="E7:E30" si="0">A7</f>
        <v>0</v>
      </c>
      <c r="F7" s="480" t="str">
        <f>IF(A7="","",(VLOOKUP(A7,⑥園児名簿表!B:C,2,0)))</f>
        <v/>
      </c>
      <c r="G7" s="481"/>
      <c r="H7" s="482"/>
      <c r="I7" s="33" t="s">
        <v>6</v>
      </c>
      <c r="J7" s="30" t="s">
        <v>5</v>
      </c>
      <c r="K7" s="31" t="str">
        <f>IF(A7="","",(VLOOKUP(A7,⑥園児名簿表!B:D,3,0)))&amp;""</f>
        <v/>
      </c>
      <c r="L7" s="32">
        <v>27</v>
      </c>
      <c r="M7" s="24">
        <f t="shared" ref="M7:M30" si="1">B7</f>
        <v>0</v>
      </c>
      <c r="N7" s="481" t="str">
        <f>IF(B7="","",(VLOOKUP(B7,⑥園児名簿表!B:C,2,0)))</f>
        <v/>
      </c>
      <c r="O7" s="481"/>
      <c r="P7" s="481"/>
      <c r="Q7" s="481"/>
      <c r="R7" s="482"/>
      <c r="S7" s="33" t="s">
        <v>6</v>
      </c>
      <c r="T7" s="30" t="s">
        <v>5</v>
      </c>
      <c r="U7" s="31" t="str">
        <f>IF(B7="","",(VLOOKUP(B7,⑥園児名簿表!B:D,3,0)))</f>
        <v/>
      </c>
      <c r="W7" s="19">
        <v>4</v>
      </c>
      <c r="X7" s="19" t="s">
        <v>1593</v>
      </c>
    </row>
    <row r="8" spans="1:24" ht="23.45" customHeight="1" x14ac:dyDescent="0.4">
      <c r="A8" s="116"/>
      <c r="B8" s="117"/>
      <c r="D8" s="24">
        <v>3</v>
      </c>
      <c r="E8" s="47">
        <f t="shared" si="0"/>
        <v>0</v>
      </c>
      <c r="F8" s="480" t="str">
        <f>IF(A8="","",(VLOOKUP(A8,⑥園児名簿表!B:C,2,0)))</f>
        <v/>
      </c>
      <c r="G8" s="481"/>
      <c r="H8" s="482"/>
      <c r="I8" s="33" t="s">
        <v>6</v>
      </c>
      <c r="J8" s="30" t="s">
        <v>5</v>
      </c>
      <c r="K8" s="31" t="str">
        <f>IF(A8="","",(VLOOKUP(A8,⑥園児名簿表!B:D,3,0)))&amp;""</f>
        <v/>
      </c>
      <c r="L8" s="32">
        <v>28</v>
      </c>
      <c r="M8" s="24">
        <f t="shared" si="1"/>
        <v>0</v>
      </c>
      <c r="N8" s="481" t="str">
        <f>IF(B8="","",(VLOOKUP(B8,⑥園児名簿表!B:C,2,0)))</f>
        <v/>
      </c>
      <c r="O8" s="481"/>
      <c r="P8" s="481"/>
      <c r="Q8" s="481"/>
      <c r="R8" s="482"/>
      <c r="S8" s="33" t="s">
        <v>6</v>
      </c>
      <c r="T8" s="30" t="s">
        <v>5</v>
      </c>
      <c r="U8" s="31" t="str">
        <f>IF(B8="","",(VLOOKUP(B8,⑥園児名簿表!B:D,3,0)))</f>
        <v/>
      </c>
      <c r="W8" s="19">
        <v>5</v>
      </c>
      <c r="X8" s="19" t="s">
        <v>1596</v>
      </c>
    </row>
    <row r="9" spans="1:24" ht="23.45" customHeight="1" x14ac:dyDescent="0.4">
      <c r="A9" s="116"/>
      <c r="B9" s="117"/>
      <c r="D9" s="24">
        <v>4</v>
      </c>
      <c r="E9" s="47">
        <f t="shared" si="0"/>
        <v>0</v>
      </c>
      <c r="F9" s="480" t="str">
        <f>IF(A9="","",(VLOOKUP(A9,⑥園児名簿表!B:C,2,0)))</f>
        <v/>
      </c>
      <c r="G9" s="481"/>
      <c r="H9" s="482"/>
      <c r="I9" s="33" t="s">
        <v>6</v>
      </c>
      <c r="J9" s="30" t="s">
        <v>5</v>
      </c>
      <c r="K9" s="31" t="str">
        <f>IF(A9="","",(VLOOKUP(A9,⑥園児名簿表!B:D,3,0)))&amp;""</f>
        <v/>
      </c>
      <c r="L9" s="32">
        <v>29</v>
      </c>
      <c r="M9" s="24">
        <f t="shared" si="1"/>
        <v>0</v>
      </c>
      <c r="N9" s="481" t="str">
        <f>IF(B9="","",(VLOOKUP(B9,⑥園児名簿表!B:C,2,0)))</f>
        <v/>
      </c>
      <c r="O9" s="481"/>
      <c r="P9" s="481"/>
      <c r="Q9" s="481"/>
      <c r="R9" s="482"/>
      <c r="S9" s="33" t="s">
        <v>6</v>
      </c>
      <c r="T9" s="30" t="s">
        <v>5</v>
      </c>
      <c r="U9" s="31" t="str">
        <f>IF(B9="","",(VLOOKUP(B9,⑥園児名簿表!B:D,3,0)))</f>
        <v/>
      </c>
    </row>
    <row r="10" spans="1:24" ht="23.45" customHeight="1" x14ac:dyDescent="0.4">
      <c r="A10" s="116"/>
      <c r="B10" s="117"/>
      <c r="D10" s="24">
        <v>5</v>
      </c>
      <c r="E10" s="47">
        <f t="shared" si="0"/>
        <v>0</v>
      </c>
      <c r="F10" s="480" t="str">
        <f>IF(A10="","",(VLOOKUP(A10,⑥園児名簿表!B:C,2,0)))</f>
        <v/>
      </c>
      <c r="G10" s="481"/>
      <c r="H10" s="482"/>
      <c r="I10" s="33" t="s">
        <v>6</v>
      </c>
      <c r="J10" s="30" t="s">
        <v>5</v>
      </c>
      <c r="K10" s="31" t="str">
        <f>IF(A10="","",(VLOOKUP(A10,⑥園児名簿表!B:D,3,0)))&amp;""</f>
        <v/>
      </c>
      <c r="L10" s="32">
        <v>30</v>
      </c>
      <c r="M10" s="24">
        <f t="shared" si="1"/>
        <v>0</v>
      </c>
      <c r="N10" s="481" t="str">
        <f>IF(B10="","",(VLOOKUP(B10,⑥園児名簿表!B:C,2,0)))</f>
        <v/>
      </c>
      <c r="O10" s="481"/>
      <c r="P10" s="481"/>
      <c r="Q10" s="481"/>
      <c r="R10" s="482"/>
      <c r="S10" s="33" t="s">
        <v>6</v>
      </c>
      <c r="T10" s="30" t="s">
        <v>5</v>
      </c>
      <c r="U10" s="31" t="str">
        <f>IF(B10="","",(VLOOKUP(B10,⑥園児名簿表!B:D,3,0)))</f>
        <v/>
      </c>
    </row>
    <row r="11" spans="1:24" ht="23.45" customHeight="1" x14ac:dyDescent="0.4">
      <c r="A11" s="116"/>
      <c r="B11" s="117"/>
      <c r="D11" s="24">
        <v>6</v>
      </c>
      <c r="E11" s="47">
        <f t="shared" si="0"/>
        <v>0</v>
      </c>
      <c r="F11" s="480" t="str">
        <f>IF(A11="","",(VLOOKUP(A11,⑥園児名簿表!B:C,2,0)))</f>
        <v/>
      </c>
      <c r="G11" s="481"/>
      <c r="H11" s="482"/>
      <c r="I11" s="33" t="s">
        <v>6</v>
      </c>
      <c r="J11" s="30" t="s">
        <v>5</v>
      </c>
      <c r="K11" s="31" t="str">
        <f>IF(A11="","",(VLOOKUP(A11,⑥園児名簿表!B:D,3,0)))&amp;""</f>
        <v/>
      </c>
      <c r="L11" s="32">
        <v>31</v>
      </c>
      <c r="M11" s="24">
        <f t="shared" si="1"/>
        <v>0</v>
      </c>
      <c r="N11" s="481" t="str">
        <f>IF(B11="","",(VLOOKUP(B11,⑥園児名簿表!B:C,2,0)))</f>
        <v/>
      </c>
      <c r="O11" s="481"/>
      <c r="P11" s="481"/>
      <c r="Q11" s="481"/>
      <c r="R11" s="482"/>
      <c r="S11" s="33" t="s">
        <v>6</v>
      </c>
      <c r="T11" s="30" t="s">
        <v>5</v>
      </c>
      <c r="U11" s="31" t="str">
        <f>IF(B11="","",(VLOOKUP(B11,⑥園児名簿表!B:D,3,0)))</f>
        <v/>
      </c>
    </row>
    <row r="12" spans="1:24" ht="23.45" customHeight="1" x14ac:dyDescent="0.4">
      <c r="A12" s="116"/>
      <c r="B12" s="117"/>
      <c r="D12" s="24">
        <v>7</v>
      </c>
      <c r="E12" s="47">
        <f t="shared" si="0"/>
        <v>0</v>
      </c>
      <c r="F12" s="480" t="str">
        <f>IF(A12="","",(VLOOKUP(A12,⑥園児名簿表!B:C,2,0)))</f>
        <v/>
      </c>
      <c r="G12" s="481"/>
      <c r="H12" s="482"/>
      <c r="I12" s="33" t="s">
        <v>6</v>
      </c>
      <c r="J12" s="30" t="s">
        <v>5</v>
      </c>
      <c r="K12" s="31" t="str">
        <f>IF(A12="","",(VLOOKUP(A12,⑥園児名簿表!B:D,3,0)))&amp;""</f>
        <v/>
      </c>
      <c r="L12" s="32">
        <v>32</v>
      </c>
      <c r="M12" s="24">
        <f t="shared" si="1"/>
        <v>0</v>
      </c>
      <c r="N12" s="481" t="str">
        <f>IF(B12="","",(VLOOKUP(B12,⑥園児名簿表!B:C,2,0)))</f>
        <v/>
      </c>
      <c r="O12" s="481"/>
      <c r="P12" s="481"/>
      <c r="Q12" s="481"/>
      <c r="R12" s="482"/>
      <c r="S12" s="33" t="s">
        <v>6</v>
      </c>
      <c r="T12" s="30" t="s">
        <v>5</v>
      </c>
      <c r="U12" s="31" t="str">
        <f>IF(B12="","",(VLOOKUP(B12,⑥園児名簿表!B:D,3,0)))</f>
        <v/>
      </c>
    </row>
    <row r="13" spans="1:24" ht="23.45" customHeight="1" x14ac:dyDescent="0.4">
      <c r="A13" s="116"/>
      <c r="B13" s="117"/>
      <c r="D13" s="24">
        <v>8</v>
      </c>
      <c r="E13" s="47">
        <f t="shared" si="0"/>
        <v>0</v>
      </c>
      <c r="F13" s="480" t="str">
        <f>IF(A13="","",(VLOOKUP(A13,⑥園児名簿表!B:C,2,0)))</f>
        <v/>
      </c>
      <c r="G13" s="481"/>
      <c r="H13" s="482"/>
      <c r="I13" s="33" t="s">
        <v>6</v>
      </c>
      <c r="J13" s="30" t="s">
        <v>5</v>
      </c>
      <c r="K13" s="31" t="str">
        <f>IF(A13="","",(VLOOKUP(A13,⑥園児名簿表!B:D,3,0)))&amp;""</f>
        <v/>
      </c>
      <c r="L13" s="32">
        <v>33</v>
      </c>
      <c r="M13" s="24">
        <f t="shared" si="1"/>
        <v>0</v>
      </c>
      <c r="N13" s="481" t="str">
        <f>IF(B13="","",(VLOOKUP(B13,⑥園児名簿表!B:C,2,0)))</f>
        <v/>
      </c>
      <c r="O13" s="481"/>
      <c r="P13" s="481"/>
      <c r="Q13" s="481"/>
      <c r="R13" s="482"/>
      <c r="S13" s="33" t="s">
        <v>6</v>
      </c>
      <c r="T13" s="30" t="s">
        <v>5</v>
      </c>
      <c r="U13" s="31" t="str">
        <f>IF(B13="","",(VLOOKUP(B13,⑥園児名簿表!B:D,3,0)))</f>
        <v/>
      </c>
    </row>
    <row r="14" spans="1:24" ht="23.45" customHeight="1" x14ac:dyDescent="0.4">
      <c r="A14" s="116"/>
      <c r="B14" s="117"/>
      <c r="D14" s="24">
        <v>9</v>
      </c>
      <c r="E14" s="47">
        <f t="shared" si="0"/>
        <v>0</v>
      </c>
      <c r="F14" s="480" t="str">
        <f>IF(A14="","",(VLOOKUP(A14,⑥園児名簿表!B:C,2,0)))</f>
        <v/>
      </c>
      <c r="G14" s="481"/>
      <c r="H14" s="482"/>
      <c r="I14" s="33" t="s">
        <v>6</v>
      </c>
      <c r="J14" s="30" t="s">
        <v>5</v>
      </c>
      <c r="K14" s="31" t="str">
        <f>IF(A14="","",(VLOOKUP(A14,⑥園児名簿表!B:D,3,0)))&amp;""</f>
        <v/>
      </c>
      <c r="L14" s="32">
        <v>34</v>
      </c>
      <c r="M14" s="24">
        <f t="shared" si="1"/>
        <v>0</v>
      </c>
      <c r="N14" s="481" t="str">
        <f>IF(B14="","",(VLOOKUP(B14,⑥園児名簿表!B:C,2,0)))</f>
        <v/>
      </c>
      <c r="O14" s="481"/>
      <c r="P14" s="481"/>
      <c r="Q14" s="481"/>
      <c r="R14" s="482"/>
      <c r="S14" s="33" t="s">
        <v>6</v>
      </c>
      <c r="T14" s="30" t="s">
        <v>5</v>
      </c>
      <c r="U14" s="31" t="str">
        <f>IF(B14="","",(VLOOKUP(B14,⑥園児名簿表!B:D,3,0)))</f>
        <v/>
      </c>
    </row>
    <row r="15" spans="1:24" ht="23.45" customHeight="1" x14ac:dyDescent="0.4">
      <c r="A15" s="116"/>
      <c r="B15" s="117"/>
      <c r="D15" s="24">
        <v>10</v>
      </c>
      <c r="E15" s="47">
        <f t="shared" si="0"/>
        <v>0</v>
      </c>
      <c r="F15" s="480" t="str">
        <f>IF(A15="","",(VLOOKUP(A15,⑥園児名簿表!B:C,2,0)))</f>
        <v/>
      </c>
      <c r="G15" s="481"/>
      <c r="H15" s="482"/>
      <c r="I15" s="33" t="s">
        <v>6</v>
      </c>
      <c r="J15" s="30" t="s">
        <v>5</v>
      </c>
      <c r="K15" s="31" t="str">
        <f>IF(A15="","",(VLOOKUP(A15,⑥園児名簿表!B:D,3,0)))&amp;""</f>
        <v/>
      </c>
      <c r="L15" s="32">
        <v>35</v>
      </c>
      <c r="M15" s="24">
        <f t="shared" si="1"/>
        <v>0</v>
      </c>
      <c r="N15" s="481" t="str">
        <f>IF(B15="","",(VLOOKUP(B15,⑥園児名簿表!B:C,2,0)))</f>
        <v/>
      </c>
      <c r="O15" s="481"/>
      <c r="P15" s="481"/>
      <c r="Q15" s="481"/>
      <c r="R15" s="482"/>
      <c r="S15" s="33" t="s">
        <v>6</v>
      </c>
      <c r="T15" s="30" t="s">
        <v>5</v>
      </c>
      <c r="U15" s="31" t="str">
        <f>IF(B15="","",(VLOOKUP(B15,⑥園児名簿表!B:D,3,0)))</f>
        <v/>
      </c>
    </row>
    <row r="16" spans="1:24" ht="23.45" customHeight="1" x14ac:dyDescent="0.4">
      <c r="A16" s="116"/>
      <c r="B16" s="117"/>
      <c r="D16" s="24">
        <v>11</v>
      </c>
      <c r="E16" s="47">
        <f t="shared" si="0"/>
        <v>0</v>
      </c>
      <c r="F16" s="480" t="str">
        <f>IF(A16="","",(VLOOKUP(A16,⑥園児名簿表!B:C,2,0)))</f>
        <v/>
      </c>
      <c r="G16" s="481"/>
      <c r="H16" s="482"/>
      <c r="I16" s="33" t="s">
        <v>6</v>
      </c>
      <c r="J16" s="30" t="s">
        <v>5</v>
      </c>
      <c r="K16" s="31" t="str">
        <f>IF(A16="","",(VLOOKUP(A16,⑥園児名簿表!B:D,3,0)))&amp;""</f>
        <v/>
      </c>
      <c r="L16" s="32">
        <v>36</v>
      </c>
      <c r="M16" s="24">
        <f t="shared" si="1"/>
        <v>0</v>
      </c>
      <c r="N16" s="481" t="str">
        <f>IF(B16="","",(VLOOKUP(B16,⑥園児名簿表!B:C,2,0)))</f>
        <v/>
      </c>
      <c r="O16" s="481"/>
      <c r="P16" s="481"/>
      <c r="Q16" s="481"/>
      <c r="R16" s="482"/>
      <c r="S16" s="33" t="s">
        <v>6</v>
      </c>
      <c r="T16" s="30" t="s">
        <v>5</v>
      </c>
      <c r="U16" s="31" t="str">
        <f>IF(B16="","",(VLOOKUP(B16,⑥園児名簿表!B:D,3,0)))</f>
        <v/>
      </c>
    </row>
    <row r="17" spans="1:21" ht="23.45" customHeight="1" x14ac:dyDescent="0.4">
      <c r="A17" s="116"/>
      <c r="B17" s="117"/>
      <c r="D17" s="24">
        <v>12</v>
      </c>
      <c r="E17" s="47">
        <f t="shared" si="0"/>
        <v>0</v>
      </c>
      <c r="F17" s="480" t="str">
        <f>IF(A17="","",(VLOOKUP(A17,⑥園児名簿表!B:C,2,0)))</f>
        <v/>
      </c>
      <c r="G17" s="481"/>
      <c r="H17" s="482"/>
      <c r="I17" s="33" t="s">
        <v>6</v>
      </c>
      <c r="J17" s="30" t="s">
        <v>5</v>
      </c>
      <c r="K17" s="31" t="str">
        <f>IF(A17="","",(VLOOKUP(A17,⑥園児名簿表!B:D,3,0)))&amp;""</f>
        <v/>
      </c>
      <c r="L17" s="32">
        <v>37</v>
      </c>
      <c r="M17" s="24">
        <f t="shared" si="1"/>
        <v>0</v>
      </c>
      <c r="N17" s="481" t="str">
        <f>IF(B17="","",(VLOOKUP(B17,⑥園児名簿表!B:C,2,0)))</f>
        <v/>
      </c>
      <c r="O17" s="481"/>
      <c r="P17" s="481"/>
      <c r="Q17" s="481"/>
      <c r="R17" s="482"/>
      <c r="S17" s="33" t="s">
        <v>6</v>
      </c>
      <c r="T17" s="30" t="s">
        <v>5</v>
      </c>
      <c r="U17" s="31" t="str">
        <f>IF(B17="","",(VLOOKUP(B17,⑥園児名簿表!B:D,3,0)))</f>
        <v/>
      </c>
    </row>
    <row r="18" spans="1:21" ht="23.45" customHeight="1" x14ac:dyDescent="0.4">
      <c r="A18" s="116"/>
      <c r="B18" s="117"/>
      <c r="D18" s="24">
        <v>13</v>
      </c>
      <c r="E18" s="47">
        <f t="shared" si="0"/>
        <v>0</v>
      </c>
      <c r="F18" s="480" t="str">
        <f>IF(A18="","",(VLOOKUP(A18,⑥園児名簿表!B:C,2,0)))</f>
        <v/>
      </c>
      <c r="G18" s="481"/>
      <c r="H18" s="482"/>
      <c r="I18" s="33" t="s">
        <v>6</v>
      </c>
      <c r="J18" s="30" t="s">
        <v>5</v>
      </c>
      <c r="K18" s="31" t="str">
        <f>IF(A18="","",(VLOOKUP(A18,⑥園児名簿表!B:D,3,0)))&amp;""</f>
        <v/>
      </c>
      <c r="L18" s="32">
        <v>38</v>
      </c>
      <c r="M18" s="24">
        <f t="shared" si="1"/>
        <v>0</v>
      </c>
      <c r="N18" s="481" t="str">
        <f>IF(B18="","",(VLOOKUP(B18,⑥園児名簿表!B:C,2,0)))</f>
        <v/>
      </c>
      <c r="O18" s="481"/>
      <c r="P18" s="481"/>
      <c r="Q18" s="481"/>
      <c r="R18" s="482"/>
      <c r="S18" s="33" t="s">
        <v>6</v>
      </c>
      <c r="T18" s="30" t="s">
        <v>5</v>
      </c>
      <c r="U18" s="31" t="str">
        <f>IF(B18="","",(VLOOKUP(B18,⑥園児名簿表!B:D,3,0)))</f>
        <v/>
      </c>
    </row>
    <row r="19" spans="1:21" ht="23.45" customHeight="1" x14ac:dyDescent="0.4">
      <c r="A19" s="116"/>
      <c r="B19" s="117"/>
      <c r="D19" s="24">
        <v>14</v>
      </c>
      <c r="E19" s="47">
        <f t="shared" si="0"/>
        <v>0</v>
      </c>
      <c r="F19" s="480" t="str">
        <f>IF(A19="","",(VLOOKUP(A19,⑥園児名簿表!B:C,2,0)))</f>
        <v/>
      </c>
      <c r="G19" s="481"/>
      <c r="H19" s="482"/>
      <c r="I19" s="33" t="s">
        <v>6</v>
      </c>
      <c r="J19" s="30" t="s">
        <v>5</v>
      </c>
      <c r="K19" s="31" t="str">
        <f>IF(A19="","",(VLOOKUP(A19,⑥園児名簿表!B:D,3,0)))&amp;""</f>
        <v/>
      </c>
      <c r="L19" s="32">
        <v>39</v>
      </c>
      <c r="M19" s="24">
        <f t="shared" si="1"/>
        <v>0</v>
      </c>
      <c r="N19" s="481" t="str">
        <f>IF(B19="","",(VLOOKUP(B19,⑥園児名簿表!B:C,2,0)))</f>
        <v/>
      </c>
      <c r="O19" s="481"/>
      <c r="P19" s="481"/>
      <c r="Q19" s="481"/>
      <c r="R19" s="482"/>
      <c r="S19" s="33" t="s">
        <v>6</v>
      </c>
      <c r="T19" s="30" t="s">
        <v>5</v>
      </c>
      <c r="U19" s="31" t="str">
        <f>IF(B19="","",(VLOOKUP(B19,⑥園児名簿表!B:D,3,0)))</f>
        <v/>
      </c>
    </row>
    <row r="20" spans="1:21" ht="23.45" customHeight="1" x14ac:dyDescent="0.4">
      <c r="A20" s="116"/>
      <c r="B20" s="117"/>
      <c r="D20" s="24">
        <v>15</v>
      </c>
      <c r="E20" s="47">
        <f t="shared" si="0"/>
        <v>0</v>
      </c>
      <c r="F20" s="480" t="str">
        <f>IF(A20="","",(VLOOKUP(A20,⑥園児名簿表!B:C,2,0)))</f>
        <v/>
      </c>
      <c r="G20" s="481"/>
      <c r="H20" s="482"/>
      <c r="I20" s="33" t="s">
        <v>6</v>
      </c>
      <c r="J20" s="30" t="s">
        <v>5</v>
      </c>
      <c r="K20" s="31" t="str">
        <f>IF(A20="","",(VLOOKUP(A20,⑥園児名簿表!B:D,3,0)))&amp;""</f>
        <v/>
      </c>
      <c r="L20" s="32">
        <v>40</v>
      </c>
      <c r="M20" s="24">
        <f t="shared" si="1"/>
        <v>0</v>
      </c>
      <c r="N20" s="481" t="str">
        <f>IF(B20="","",(VLOOKUP(B20,⑥園児名簿表!B:C,2,0)))</f>
        <v/>
      </c>
      <c r="O20" s="481"/>
      <c r="P20" s="481"/>
      <c r="Q20" s="481"/>
      <c r="R20" s="482"/>
      <c r="S20" s="33" t="s">
        <v>6</v>
      </c>
      <c r="T20" s="30" t="s">
        <v>5</v>
      </c>
      <c r="U20" s="31" t="str">
        <f>IF(B20="","",(VLOOKUP(B20,⑥園児名簿表!B:D,3,0)))</f>
        <v/>
      </c>
    </row>
    <row r="21" spans="1:21" ht="23.45" customHeight="1" x14ac:dyDescent="0.4">
      <c r="A21" s="116"/>
      <c r="B21" s="117"/>
      <c r="D21" s="24">
        <v>16</v>
      </c>
      <c r="E21" s="47">
        <f t="shared" si="0"/>
        <v>0</v>
      </c>
      <c r="F21" s="480" t="str">
        <f>IF(A21="","",(VLOOKUP(A21,⑥園児名簿表!B:C,2,0)))</f>
        <v/>
      </c>
      <c r="G21" s="481"/>
      <c r="H21" s="482"/>
      <c r="I21" s="33" t="s">
        <v>6</v>
      </c>
      <c r="J21" s="30" t="s">
        <v>5</v>
      </c>
      <c r="K21" s="31" t="str">
        <f>IF(A21="","",(VLOOKUP(A21,⑥園児名簿表!B:D,3,0)))&amp;""</f>
        <v/>
      </c>
      <c r="L21" s="32">
        <v>41</v>
      </c>
      <c r="M21" s="24">
        <f t="shared" si="1"/>
        <v>0</v>
      </c>
      <c r="N21" s="481" t="str">
        <f>IF(B21="","",(VLOOKUP(B21,⑥園児名簿表!B:C,2,0)))</f>
        <v/>
      </c>
      <c r="O21" s="481"/>
      <c r="P21" s="481"/>
      <c r="Q21" s="481"/>
      <c r="R21" s="482"/>
      <c r="S21" s="33" t="s">
        <v>6</v>
      </c>
      <c r="T21" s="30" t="s">
        <v>5</v>
      </c>
      <c r="U21" s="31" t="str">
        <f>IF(B21="","",(VLOOKUP(B21,⑥園児名簿表!B:D,3,0)))</f>
        <v/>
      </c>
    </row>
    <row r="22" spans="1:21" ht="23.45" customHeight="1" x14ac:dyDescent="0.4">
      <c r="A22" s="116"/>
      <c r="B22" s="117"/>
      <c r="D22" s="24">
        <v>17</v>
      </c>
      <c r="E22" s="47">
        <f t="shared" si="0"/>
        <v>0</v>
      </c>
      <c r="F22" s="480" t="str">
        <f>IF(A22="","",(VLOOKUP(A22,⑥園児名簿表!B:C,2,0)))</f>
        <v/>
      </c>
      <c r="G22" s="481"/>
      <c r="H22" s="482"/>
      <c r="I22" s="33" t="s">
        <v>6</v>
      </c>
      <c r="J22" s="30" t="s">
        <v>5</v>
      </c>
      <c r="K22" s="31" t="str">
        <f>IF(A22="","",(VLOOKUP(A22,⑥園児名簿表!B:D,3,0)))&amp;""</f>
        <v/>
      </c>
      <c r="L22" s="32">
        <v>42</v>
      </c>
      <c r="M22" s="24">
        <f t="shared" si="1"/>
        <v>0</v>
      </c>
      <c r="N22" s="481" t="str">
        <f>IF(B22="","",(VLOOKUP(B22,⑥園児名簿表!B:C,2,0)))</f>
        <v/>
      </c>
      <c r="O22" s="481"/>
      <c r="P22" s="481"/>
      <c r="Q22" s="481"/>
      <c r="R22" s="482"/>
      <c r="S22" s="33" t="s">
        <v>6</v>
      </c>
      <c r="T22" s="30" t="s">
        <v>5</v>
      </c>
      <c r="U22" s="31" t="str">
        <f>IF(B22="","",(VLOOKUP(B22,⑥園児名簿表!B:D,3,0)))</f>
        <v/>
      </c>
    </row>
    <row r="23" spans="1:21" ht="23.45" customHeight="1" x14ac:dyDescent="0.4">
      <c r="A23" s="116"/>
      <c r="B23" s="117"/>
      <c r="D23" s="24">
        <v>18</v>
      </c>
      <c r="E23" s="47">
        <f t="shared" si="0"/>
        <v>0</v>
      </c>
      <c r="F23" s="480" t="str">
        <f>IF(A23="","",(VLOOKUP(A23,⑥園児名簿表!B:C,2,0)))</f>
        <v/>
      </c>
      <c r="G23" s="481"/>
      <c r="H23" s="482"/>
      <c r="I23" s="33" t="s">
        <v>6</v>
      </c>
      <c r="J23" s="30" t="s">
        <v>5</v>
      </c>
      <c r="K23" s="31" t="str">
        <f>IF(A23="","",(VLOOKUP(A23,⑥園児名簿表!B:D,3,0)))&amp;""</f>
        <v/>
      </c>
      <c r="L23" s="32">
        <v>43</v>
      </c>
      <c r="M23" s="24">
        <f t="shared" si="1"/>
        <v>0</v>
      </c>
      <c r="N23" s="481" t="str">
        <f>IF(B23="","",(VLOOKUP(B23,⑥園児名簿表!B:C,2,0)))</f>
        <v/>
      </c>
      <c r="O23" s="481"/>
      <c r="P23" s="481"/>
      <c r="Q23" s="481"/>
      <c r="R23" s="482"/>
      <c r="S23" s="33" t="s">
        <v>6</v>
      </c>
      <c r="T23" s="30" t="s">
        <v>5</v>
      </c>
      <c r="U23" s="31" t="str">
        <f>IF(B23="","",(VLOOKUP(B23,⑥園児名簿表!B:D,3,0)))</f>
        <v/>
      </c>
    </row>
    <row r="24" spans="1:21" ht="23.45" customHeight="1" x14ac:dyDescent="0.4">
      <c r="A24" s="116"/>
      <c r="B24" s="117"/>
      <c r="D24" s="24">
        <v>19</v>
      </c>
      <c r="E24" s="47">
        <f t="shared" si="0"/>
        <v>0</v>
      </c>
      <c r="F24" s="480" t="str">
        <f>IF(A24="","",(VLOOKUP(A24,⑥園児名簿表!B:C,2,0)))</f>
        <v/>
      </c>
      <c r="G24" s="481"/>
      <c r="H24" s="482"/>
      <c r="I24" s="33" t="s">
        <v>6</v>
      </c>
      <c r="J24" s="30" t="s">
        <v>5</v>
      </c>
      <c r="K24" s="31" t="str">
        <f>IF(A24="","",(VLOOKUP(A24,⑥園児名簿表!B:D,3,0)))&amp;""</f>
        <v/>
      </c>
      <c r="L24" s="32">
        <v>44</v>
      </c>
      <c r="M24" s="24">
        <f t="shared" si="1"/>
        <v>0</v>
      </c>
      <c r="N24" s="481" t="str">
        <f>IF(B24="","",(VLOOKUP(B24,⑥園児名簿表!B:C,2,0)))</f>
        <v/>
      </c>
      <c r="O24" s="481"/>
      <c r="P24" s="481"/>
      <c r="Q24" s="481"/>
      <c r="R24" s="482"/>
      <c r="S24" s="33" t="s">
        <v>6</v>
      </c>
      <c r="T24" s="30" t="s">
        <v>5</v>
      </c>
      <c r="U24" s="31" t="str">
        <f>IF(B24="","",(VLOOKUP(B24,⑥園児名簿表!B:D,3,0)))</f>
        <v/>
      </c>
    </row>
    <row r="25" spans="1:21" ht="23.45" customHeight="1" x14ac:dyDescent="0.4">
      <c r="A25" s="116"/>
      <c r="B25" s="117"/>
      <c r="D25" s="24">
        <v>20</v>
      </c>
      <c r="E25" s="47">
        <f t="shared" si="0"/>
        <v>0</v>
      </c>
      <c r="F25" s="480" t="str">
        <f>IF(A25="","",(VLOOKUP(A25,⑥園児名簿表!B:C,2,0)))</f>
        <v/>
      </c>
      <c r="G25" s="481"/>
      <c r="H25" s="482"/>
      <c r="I25" s="33" t="s">
        <v>6</v>
      </c>
      <c r="J25" s="30" t="s">
        <v>5</v>
      </c>
      <c r="K25" s="31" t="str">
        <f>IF(A25="","",(VLOOKUP(A25,⑥園児名簿表!B:D,3,0)))&amp;""</f>
        <v/>
      </c>
      <c r="L25" s="32">
        <v>45</v>
      </c>
      <c r="M25" s="24">
        <f t="shared" si="1"/>
        <v>0</v>
      </c>
      <c r="N25" s="481" t="str">
        <f>IF(B25="","",(VLOOKUP(B25,⑥園児名簿表!B:C,2,0)))</f>
        <v/>
      </c>
      <c r="O25" s="481"/>
      <c r="P25" s="481"/>
      <c r="Q25" s="481"/>
      <c r="R25" s="482"/>
      <c r="S25" s="33" t="s">
        <v>6</v>
      </c>
      <c r="T25" s="30" t="s">
        <v>5</v>
      </c>
      <c r="U25" s="31" t="str">
        <f>IF(B25="","",(VLOOKUP(B25,⑥園児名簿表!B:D,3,0)))</f>
        <v/>
      </c>
    </row>
    <row r="26" spans="1:21" ht="23.45" customHeight="1" x14ac:dyDescent="0.4">
      <c r="A26" s="116"/>
      <c r="B26" s="117"/>
      <c r="D26" s="24">
        <v>21</v>
      </c>
      <c r="E26" s="47">
        <f t="shared" si="0"/>
        <v>0</v>
      </c>
      <c r="F26" s="480" t="str">
        <f>IF(A26="","",(VLOOKUP(A26,⑥園児名簿表!B:C,2,0)))</f>
        <v/>
      </c>
      <c r="G26" s="481"/>
      <c r="H26" s="482"/>
      <c r="I26" s="33" t="s">
        <v>6</v>
      </c>
      <c r="J26" s="30" t="s">
        <v>5</v>
      </c>
      <c r="K26" s="31" t="str">
        <f>IF(A26="","",(VLOOKUP(A26,⑥園児名簿表!B:D,3,0)))&amp;""</f>
        <v/>
      </c>
      <c r="L26" s="32">
        <v>46</v>
      </c>
      <c r="M26" s="24">
        <f t="shared" si="1"/>
        <v>0</v>
      </c>
      <c r="N26" s="481" t="str">
        <f>IF(B26="","",(VLOOKUP(B26,⑥園児名簿表!B:C,2,0)))</f>
        <v/>
      </c>
      <c r="O26" s="481"/>
      <c r="P26" s="481"/>
      <c r="Q26" s="481"/>
      <c r="R26" s="482"/>
      <c r="S26" s="33" t="s">
        <v>6</v>
      </c>
      <c r="T26" s="30" t="s">
        <v>5</v>
      </c>
      <c r="U26" s="31" t="str">
        <f>IF(B26="","",(VLOOKUP(B26,⑥園児名簿表!B:D,3,0)))</f>
        <v/>
      </c>
    </row>
    <row r="27" spans="1:21" ht="23.45" customHeight="1" x14ac:dyDescent="0.4">
      <c r="A27" s="116"/>
      <c r="B27" s="117"/>
      <c r="D27" s="24">
        <v>22</v>
      </c>
      <c r="E27" s="47">
        <f t="shared" si="0"/>
        <v>0</v>
      </c>
      <c r="F27" s="480" t="str">
        <f>IF(A27="","",(VLOOKUP(A27,⑥園児名簿表!B:C,2,0)))</f>
        <v/>
      </c>
      <c r="G27" s="481"/>
      <c r="H27" s="482"/>
      <c r="I27" s="33" t="s">
        <v>6</v>
      </c>
      <c r="J27" s="30" t="s">
        <v>5</v>
      </c>
      <c r="K27" s="31" t="str">
        <f>IF(A27="","",(VLOOKUP(A27,⑥園児名簿表!B:D,3,0)))&amp;""</f>
        <v/>
      </c>
      <c r="L27" s="32">
        <v>47</v>
      </c>
      <c r="M27" s="24">
        <f t="shared" si="1"/>
        <v>0</v>
      </c>
      <c r="N27" s="481" t="str">
        <f>IF(B27="","",(VLOOKUP(B27,⑥園児名簿表!B:C,2,0)))</f>
        <v/>
      </c>
      <c r="O27" s="481"/>
      <c r="P27" s="481"/>
      <c r="Q27" s="481"/>
      <c r="R27" s="482"/>
      <c r="S27" s="33" t="s">
        <v>6</v>
      </c>
      <c r="T27" s="30" t="s">
        <v>5</v>
      </c>
      <c r="U27" s="31" t="str">
        <f>IF(B27="","",(VLOOKUP(B27,⑥園児名簿表!B:D,3,0)))</f>
        <v/>
      </c>
    </row>
    <row r="28" spans="1:21" ht="23.45" customHeight="1" x14ac:dyDescent="0.4">
      <c r="A28" s="116"/>
      <c r="B28" s="117"/>
      <c r="D28" s="24">
        <v>23</v>
      </c>
      <c r="E28" s="47">
        <f t="shared" si="0"/>
        <v>0</v>
      </c>
      <c r="F28" s="480" t="str">
        <f>IF(A28="","",(VLOOKUP(A28,⑥園児名簿表!B:C,2,0)))</f>
        <v/>
      </c>
      <c r="G28" s="481"/>
      <c r="H28" s="482"/>
      <c r="I28" s="33" t="s">
        <v>6</v>
      </c>
      <c r="J28" s="30" t="s">
        <v>5</v>
      </c>
      <c r="K28" s="31" t="str">
        <f>IF(A28="","",(VLOOKUP(A28,⑥園児名簿表!B:D,3,0)))&amp;""</f>
        <v/>
      </c>
      <c r="L28" s="32">
        <v>48</v>
      </c>
      <c r="M28" s="24">
        <f t="shared" si="1"/>
        <v>0</v>
      </c>
      <c r="N28" s="481" t="str">
        <f>IF(B28="","",(VLOOKUP(B28,⑥園児名簿表!B:C,2,0)))</f>
        <v/>
      </c>
      <c r="O28" s="481"/>
      <c r="P28" s="481"/>
      <c r="Q28" s="481"/>
      <c r="R28" s="482"/>
      <c r="S28" s="33" t="s">
        <v>6</v>
      </c>
      <c r="T28" s="30" t="s">
        <v>5</v>
      </c>
      <c r="U28" s="31" t="str">
        <f>IF(B28="","",(VLOOKUP(B28,⑥園児名簿表!B:D,3,0)))</f>
        <v/>
      </c>
    </row>
    <row r="29" spans="1:21" ht="23.45" customHeight="1" x14ac:dyDescent="0.4">
      <c r="A29" s="116"/>
      <c r="B29" s="117"/>
      <c r="D29" s="24">
        <v>24</v>
      </c>
      <c r="E29" s="47">
        <f t="shared" si="0"/>
        <v>0</v>
      </c>
      <c r="F29" s="480" t="str">
        <f>IF(A29="","",(VLOOKUP(A29,⑥園児名簿表!B:C,2,0)))</f>
        <v/>
      </c>
      <c r="G29" s="481"/>
      <c r="H29" s="482"/>
      <c r="I29" s="33" t="s">
        <v>6</v>
      </c>
      <c r="J29" s="30" t="s">
        <v>5</v>
      </c>
      <c r="K29" s="31" t="str">
        <f>IF(A29="","",(VLOOKUP(A29,⑥園児名簿表!B:D,3,0)))&amp;""</f>
        <v/>
      </c>
      <c r="L29" s="32">
        <v>49</v>
      </c>
      <c r="M29" s="24">
        <f t="shared" si="1"/>
        <v>0</v>
      </c>
      <c r="N29" s="481" t="str">
        <f>IF(B29="","",(VLOOKUP(B29,⑥園児名簿表!B:C,2,0)))</f>
        <v/>
      </c>
      <c r="O29" s="481"/>
      <c r="P29" s="481"/>
      <c r="Q29" s="481"/>
      <c r="R29" s="482"/>
      <c r="S29" s="33" t="s">
        <v>6</v>
      </c>
      <c r="T29" s="30" t="s">
        <v>5</v>
      </c>
      <c r="U29" s="31" t="str">
        <f>IF(B29="","",(VLOOKUP(B29,⑥園児名簿表!B:D,3,0)))</f>
        <v/>
      </c>
    </row>
    <row r="30" spans="1:21" ht="23.45" customHeight="1" x14ac:dyDescent="0.4">
      <c r="A30" s="116"/>
      <c r="B30" s="117"/>
      <c r="D30" s="24">
        <v>25</v>
      </c>
      <c r="E30" s="47">
        <f t="shared" si="0"/>
        <v>0</v>
      </c>
      <c r="F30" s="480" t="str">
        <f>IF(A30="","",(VLOOKUP(A30,⑥園児名簿表!B:C,2,0)))</f>
        <v/>
      </c>
      <c r="G30" s="481"/>
      <c r="H30" s="482"/>
      <c r="I30" s="33" t="s">
        <v>6</v>
      </c>
      <c r="J30" s="30" t="s">
        <v>5</v>
      </c>
      <c r="K30" s="31" t="str">
        <f>IF(A30="","",(VLOOKUP(A30,⑥園児名簿表!B:D,3,0)))&amp;""</f>
        <v/>
      </c>
      <c r="L30" s="32">
        <v>50</v>
      </c>
      <c r="M30" s="24">
        <f t="shared" si="1"/>
        <v>0</v>
      </c>
      <c r="N30" s="481" t="str">
        <f>IF(B30="","",(VLOOKUP(B30,⑥園児名簿表!B:C,2,0)))</f>
        <v/>
      </c>
      <c r="O30" s="481"/>
      <c r="P30" s="481"/>
      <c r="Q30" s="481"/>
      <c r="R30" s="482"/>
      <c r="S30" s="33" t="s">
        <v>6</v>
      </c>
      <c r="T30" s="30" t="s">
        <v>5</v>
      </c>
      <c r="U30" s="31" t="str">
        <f>IF(B30="","",(VLOOKUP(B30,⑥園児名簿表!B:D,3,0)))</f>
        <v/>
      </c>
    </row>
    <row r="31" spans="1:21" ht="5.45" customHeight="1" x14ac:dyDescent="0.4"/>
    <row r="32" spans="1:21" ht="27" customHeight="1" x14ac:dyDescent="0.4">
      <c r="D32" s="443" t="s">
        <v>3</v>
      </c>
      <c r="E32" s="444"/>
      <c r="F32" s="444"/>
      <c r="G32" s="444"/>
      <c r="H32" s="445"/>
      <c r="I32" s="443" t="s">
        <v>48</v>
      </c>
      <c r="J32" s="444"/>
      <c r="K32" s="444"/>
      <c r="L32" s="445"/>
      <c r="M32" s="443" t="s">
        <v>49</v>
      </c>
      <c r="N32" s="444"/>
      <c r="O32" s="444"/>
      <c r="P32" s="444"/>
      <c r="Q32" s="445"/>
      <c r="R32" s="605" t="s">
        <v>50</v>
      </c>
      <c r="S32" s="605"/>
      <c r="T32" s="605"/>
      <c r="U32" s="605"/>
    </row>
    <row r="33" spans="1:21" ht="3.75" customHeight="1" thickBot="1" x14ac:dyDescent="0.45">
      <c r="K33" s="584"/>
      <c r="L33" s="584"/>
      <c r="M33" s="16"/>
    </row>
    <row r="34" spans="1:21" ht="15" customHeight="1" x14ac:dyDescent="0.4">
      <c r="D34" s="680" t="s">
        <v>34</v>
      </c>
      <c r="E34" s="680"/>
      <c r="F34" s="681"/>
      <c r="G34" s="681"/>
      <c r="H34" s="681"/>
      <c r="I34" s="681"/>
      <c r="J34" s="681"/>
      <c r="K34" s="682"/>
      <c r="L34" s="504" t="s">
        <v>0</v>
      </c>
      <c r="M34" s="505"/>
      <c r="N34" s="592"/>
      <c r="O34" s="596"/>
      <c r="P34" s="597"/>
      <c r="Q34" s="597"/>
      <c r="R34" s="597"/>
      <c r="S34" s="597"/>
      <c r="T34" s="597"/>
      <c r="U34" s="684"/>
    </row>
    <row r="35" spans="1:21" ht="15" customHeight="1" thickBot="1" x14ac:dyDescent="0.45">
      <c r="D35" s="681"/>
      <c r="E35" s="681"/>
      <c r="F35" s="681"/>
      <c r="G35" s="681"/>
      <c r="H35" s="681"/>
      <c r="I35" s="681"/>
      <c r="J35" s="681"/>
      <c r="K35" s="682"/>
      <c r="L35" s="506"/>
      <c r="M35" s="507"/>
      <c r="N35" s="683"/>
      <c r="O35" s="685"/>
      <c r="P35" s="686"/>
      <c r="Q35" s="686"/>
      <c r="R35" s="686"/>
      <c r="S35" s="686"/>
      <c r="T35" s="686"/>
      <c r="U35" s="687"/>
    </row>
    <row r="36" spans="1:21" ht="15" customHeight="1" x14ac:dyDescent="0.4">
      <c r="D36" s="41"/>
      <c r="E36" s="41"/>
      <c r="F36" s="41"/>
      <c r="G36" s="41"/>
      <c r="H36" s="41"/>
      <c r="I36" s="41"/>
      <c r="J36" s="41"/>
      <c r="K36" s="41"/>
      <c r="L36" s="154"/>
      <c r="M36" s="154"/>
      <c r="N36" s="154"/>
      <c r="O36" s="120"/>
      <c r="P36" s="120"/>
      <c r="Q36" s="120"/>
      <c r="R36" s="120"/>
      <c r="S36" s="120"/>
      <c r="T36" s="120"/>
      <c r="U36" s="120"/>
    </row>
    <row r="37" spans="1:21" ht="27.6" customHeight="1" x14ac:dyDescent="0.4">
      <c r="D37" s="73" t="s">
        <v>1603</v>
      </c>
      <c r="E37" s="74"/>
      <c r="F37" s="74"/>
      <c r="G37" s="74"/>
      <c r="H37" s="74"/>
      <c r="I37" s="74"/>
      <c r="J37" s="74"/>
      <c r="K37" s="74"/>
      <c r="L37" s="74"/>
      <c r="M37" s="74"/>
      <c r="N37" s="74"/>
      <c r="O37" s="74"/>
      <c r="P37" s="468" t="s">
        <v>71</v>
      </c>
      <c r="Q37" s="468"/>
      <c r="R37" s="677" t="e">
        <f>IF(I38="","",(VLOOKUP(I38,②園番号一覧!A:F,5,0)))</f>
        <v>#N/A</v>
      </c>
      <c r="S37" s="677"/>
      <c r="T37" s="677"/>
      <c r="U37" s="677"/>
    </row>
    <row r="38" spans="1:21" ht="30" customHeight="1" x14ac:dyDescent="0.4">
      <c r="D38" s="443" t="s">
        <v>14</v>
      </c>
      <c r="E38" s="445"/>
      <c r="F38" s="471" t="s">
        <v>33</v>
      </c>
      <c r="G38" s="471"/>
      <c r="H38" s="24" t="s">
        <v>95</v>
      </c>
      <c r="I38" s="688">
        <f>I2</f>
        <v>0</v>
      </c>
      <c r="J38" s="689"/>
      <c r="K38" s="443" t="s">
        <v>17</v>
      </c>
      <c r="L38" s="445"/>
      <c r="M38" s="673"/>
      <c r="N38" s="674"/>
      <c r="O38" s="675"/>
      <c r="P38" s="477" t="s">
        <v>13</v>
      </c>
      <c r="Q38" s="478"/>
      <c r="R38" s="40">
        <f>R2</f>
        <v>0</v>
      </c>
      <c r="S38" s="26" t="s">
        <v>12</v>
      </c>
      <c r="T38" s="27">
        <v>2</v>
      </c>
      <c r="U38" s="28" t="s">
        <v>11</v>
      </c>
    </row>
    <row r="39" spans="1:21" ht="30" customHeight="1" x14ac:dyDescent="0.4">
      <c r="D39" s="443" t="s">
        <v>10</v>
      </c>
      <c r="E39" s="445"/>
      <c r="F39" s="479" t="e">
        <f>IF(I38="","",(VLOOKUP(I38,②園番号一覧!A:C,3,0)))</f>
        <v>#N/A</v>
      </c>
      <c r="G39" s="479"/>
      <c r="H39" s="24" t="s">
        <v>628</v>
      </c>
      <c r="I39" s="480" t="e">
        <f>IF(I38="","",(VLOOKUP(I38,②園番号一覧!A:B,2,0)))</f>
        <v>#N/A</v>
      </c>
      <c r="J39" s="481"/>
      <c r="K39" s="481"/>
      <c r="L39" s="481"/>
      <c r="M39" s="481"/>
      <c r="N39" s="481"/>
      <c r="O39" s="482"/>
      <c r="P39" s="483" t="s">
        <v>9</v>
      </c>
      <c r="Q39" s="483"/>
      <c r="R39" s="676"/>
      <c r="S39" s="676"/>
      <c r="T39" s="676"/>
      <c r="U39" s="676"/>
    </row>
    <row r="40" spans="1:21" ht="3.75" customHeight="1" x14ac:dyDescent="0.4">
      <c r="D40" s="36"/>
      <c r="E40" s="36"/>
      <c r="F40" s="36"/>
      <c r="G40" s="36"/>
      <c r="H40" s="37"/>
      <c r="I40" s="37"/>
      <c r="J40" s="37"/>
      <c r="K40" s="37"/>
      <c r="L40" s="37"/>
      <c r="M40" s="34"/>
      <c r="N40" s="38"/>
      <c r="O40" s="16"/>
      <c r="P40" s="16"/>
      <c r="Q40" s="39"/>
      <c r="R40" s="39"/>
      <c r="S40" s="39"/>
      <c r="T40" s="39"/>
      <c r="U40" s="39"/>
    </row>
    <row r="41" spans="1:21" ht="21.95" customHeight="1" x14ac:dyDescent="0.4">
      <c r="A41" s="115" t="s">
        <v>1534</v>
      </c>
      <c r="B41" s="115" t="s">
        <v>1534</v>
      </c>
      <c r="D41" s="29" t="s">
        <v>47</v>
      </c>
      <c r="E41" s="49" t="s">
        <v>1534</v>
      </c>
      <c r="F41" s="443" t="s">
        <v>8</v>
      </c>
      <c r="G41" s="444"/>
      <c r="H41" s="445"/>
      <c r="I41" s="443" t="s">
        <v>7</v>
      </c>
      <c r="J41" s="444"/>
      <c r="K41" s="609"/>
      <c r="L41" s="29" t="s">
        <v>47</v>
      </c>
      <c r="M41" s="50" t="s">
        <v>1534</v>
      </c>
      <c r="N41" s="444" t="s">
        <v>8</v>
      </c>
      <c r="O41" s="444"/>
      <c r="P41" s="444"/>
      <c r="Q41" s="444"/>
      <c r="R41" s="445"/>
      <c r="S41" s="443" t="s">
        <v>7</v>
      </c>
      <c r="T41" s="444"/>
      <c r="U41" s="445"/>
    </row>
    <row r="42" spans="1:21" ht="22.9" customHeight="1" x14ac:dyDescent="0.4">
      <c r="A42" s="116"/>
      <c r="B42" s="117"/>
      <c r="D42" s="24">
        <v>51</v>
      </c>
      <c r="E42" s="47">
        <f>A42</f>
        <v>0</v>
      </c>
      <c r="F42" s="480" t="str">
        <f>IF(A42="","",(VLOOKUP(A42,⑥園児名簿表!B:C,2,0)))</f>
        <v/>
      </c>
      <c r="G42" s="481"/>
      <c r="H42" s="482"/>
      <c r="I42" s="33" t="s">
        <v>6</v>
      </c>
      <c r="J42" s="30" t="s">
        <v>5</v>
      </c>
      <c r="K42" s="31" t="str">
        <f>IF(A42="","",(VLOOKUP(A42,⑥園児名簿表!B:D,3,0)))&amp;""</f>
        <v/>
      </c>
      <c r="L42" s="32">
        <v>76</v>
      </c>
      <c r="M42" s="24">
        <f>B42</f>
        <v>0</v>
      </c>
      <c r="N42" s="481" t="str">
        <f>IF(B42="","",(VLOOKUP(B42,⑥園児名簿表!B:C,2,0)))</f>
        <v/>
      </c>
      <c r="O42" s="481"/>
      <c r="P42" s="481"/>
      <c r="Q42" s="481"/>
      <c r="R42" s="482"/>
      <c r="S42" s="33" t="s">
        <v>6</v>
      </c>
      <c r="T42" s="30" t="s">
        <v>5</v>
      </c>
      <c r="U42" s="31" t="str">
        <f>IF(B42="","",(VLOOKUP(B42,⑥園児名簿表!B:D,3,0)))</f>
        <v/>
      </c>
    </row>
    <row r="43" spans="1:21" ht="23.45" customHeight="1" x14ac:dyDescent="0.4">
      <c r="A43" s="116"/>
      <c r="B43" s="117"/>
      <c r="D43" s="24">
        <v>52</v>
      </c>
      <c r="E43" s="47">
        <f t="shared" ref="E43:E66" si="2">A43</f>
        <v>0</v>
      </c>
      <c r="F43" s="480" t="str">
        <f>IF(A43="","",(VLOOKUP(A43,⑥園児名簿表!B:C,2,0)))</f>
        <v/>
      </c>
      <c r="G43" s="481"/>
      <c r="H43" s="482"/>
      <c r="I43" s="33" t="s">
        <v>6</v>
      </c>
      <c r="J43" s="30" t="s">
        <v>5</v>
      </c>
      <c r="K43" s="31" t="str">
        <f>IF(A43="","",(VLOOKUP(A43,⑥園児名簿表!B:D,3,0)))&amp;""</f>
        <v/>
      </c>
      <c r="L43" s="32">
        <v>77</v>
      </c>
      <c r="M43" s="24">
        <f t="shared" ref="M43:M66" si="3">B43</f>
        <v>0</v>
      </c>
      <c r="N43" s="481" t="str">
        <f>IF(B43="","",(VLOOKUP(B43,⑥園児名簿表!B:C,2,0)))</f>
        <v/>
      </c>
      <c r="O43" s="481"/>
      <c r="P43" s="481"/>
      <c r="Q43" s="481"/>
      <c r="R43" s="482"/>
      <c r="S43" s="33" t="s">
        <v>6</v>
      </c>
      <c r="T43" s="30" t="s">
        <v>5</v>
      </c>
      <c r="U43" s="31" t="str">
        <f>IF(B43="","",(VLOOKUP(B43,⑥園児名簿表!B:D,3,0)))</f>
        <v/>
      </c>
    </row>
    <row r="44" spans="1:21" ht="23.45" customHeight="1" x14ac:dyDescent="0.4">
      <c r="A44" s="116"/>
      <c r="B44" s="117"/>
      <c r="D44" s="24">
        <v>53</v>
      </c>
      <c r="E44" s="47">
        <f t="shared" si="2"/>
        <v>0</v>
      </c>
      <c r="F44" s="480" t="str">
        <f>IF(A44="","",(VLOOKUP(A44,⑥園児名簿表!B:C,2,0)))</f>
        <v/>
      </c>
      <c r="G44" s="481"/>
      <c r="H44" s="482"/>
      <c r="I44" s="33" t="s">
        <v>6</v>
      </c>
      <c r="J44" s="30" t="s">
        <v>5</v>
      </c>
      <c r="K44" s="31" t="str">
        <f>IF(A44="","",(VLOOKUP(A44,⑥園児名簿表!B:D,3,0)))&amp;""</f>
        <v/>
      </c>
      <c r="L44" s="32">
        <v>78</v>
      </c>
      <c r="M44" s="24">
        <f t="shared" si="3"/>
        <v>0</v>
      </c>
      <c r="N44" s="481" t="str">
        <f>IF(B44="","",(VLOOKUP(B44,⑥園児名簿表!B:C,2,0)))</f>
        <v/>
      </c>
      <c r="O44" s="481"/>
      <c r="P44" s="481"/>
      <c r="Q44" s="481"/>
      <c r="R44" s="482"/>
      <c r="S44" s="33" t="s">
        <v>6</v>
      </c>
      <c r="T44" s="30" t="s">
        <v>5</v>
      </c>
      <c r="U44" s="31" t="str">
        <f>IF(B44="","",(VLOOKUP(B44,⑥園児名簿表!B:D,3,0)))</f>
        <v/>
      </c>
    </row>
    <row r="45" spans="1:21" ht="23.45" customHeight="1" x14ac:dyDescent="0.4">
      <c r="A45" s="116"/>
      <c r="B45" s="117"/>
      <c r="D45" s="24">
        <v>54</v>
      </c>
      <c r="E45" s="47">
        <f t="shared" si="2"/>
        <v>0</v>
      </c>
      <c r="F45" s="480" t="str">
        <f>IF(A45="","",(VLOOKUP(A45,⑥園児名簿表!B:C,2,0)))</f>
        <v/>
      </c>
      <c r="G45" s="481"/>
      <c r="H45" s="482"/>
      <c r="I45" s="33" t="s">
        <v>6</v>
      </c>
      <c r="J45" s="30" t="s">
        <v>5</v>
      </c>
      <c r="K45" s="31" t="str">
        <f>IF(A45="","",(VLOOKUP(A45,⑥園児名簿表!B:D,3,0)))&amp;""</f>
        <v/>
      </c>
      <c r="L45" s="32">
        <v>79</v>
      </c>
      <c r="M45" s="24">
        <f t="shared" si="3"/>
        <v>0</v>
      </c>
      <c r="N45" s="481" t="str">
        <f>IF(B45="","",(VLOOKUP(B45,⑥園児名簿表!B:C,2,0)))</f>
        <v/>
      </c>
      <c r="O45" s="481"/>
      <c r="P45" s="481"/>
      <c r="Q45" s="481"/>
      <c r="R45" s="482"/>
      <c r="S45" s="33" t="s">
        <v>6</v>
      </c>
      <c r="T45" s="30" t="s">
        <v>5</v>
      </c>
      <c r="U45" s="31" t="str">
        <f>IF(B45="","",(VLOOKUP(B45,⑥園児名簿表!B:D,3,0)))</f>
        <v/>
      </c>
    </row>
    <row r="46" spans="1:21" ht="23.45" customHeight="1" x14ac:dyDescent="0.4">
      <c r="A46" s="116"/>
      <c r="B46" s="117"/>
      <c r="D46" s="24">
        <v>55</v>
      </c>
      <c r="E46" s="47">
        <f t="shared" si="2"/>
        <v>0</v>
      </c>
      <c r="F46" s="480" t="str">
        <f>IF(A46="","",(VLOOKUP(A46,⑥園児名簿表!B:C,2,0)))</f>
        <v/>
      </c>
      <c r="G46" s="481"/>
      <c r="H46" s="482"/>
      <c r="I46" s="33" t="s">
        <v>6</v>
      </c>
      <c r="J46" s="30" t="s">
        <v>5</v>
      </c>
      <c r="K46" s="31" t="str">
        <f>IF(A46="","",(VLOOKUP(A46,⑥園児名簿表!B:D,3,0)))&amp;""</f>
        <v/>
      </c>
      <c r="L46" s="32">
        <v>80</v>
      </c>
      <c r="M46" s="24">
        <f t="shared" si="3"/>
        <v>0</v>
      </c>
      <c r="N46" s="481" t="str">
        <f>IF(B46="","",(VLOOKUP(B46,⑥園児名簿表!B:C,2,0)))</f>
        <v/>
      </c>
      <c r="O46" s="481"/>
      <c r="P46" s="481"/>
      <c r="Q46" s="481"/>
      <c r="R46" s="482"/>
      <c r="S46" s="33" t="s">
        <v>6</v>
      </c>
      <c r="T46" s="30" t="s">
        <v>5</v>
      </c>
      <c r="U46" s="31" t="str">
        <f>IF(B46="","",(VLOOKUP(B46,⑥園児名簿表!B:D,3,0)))</f>
        <v/>
      </c>
    </row>
    <row r="47" spans="1:21" ht="23.45" customHeight="1" x14ac:dyDescent="0.4">
      <c r="A47" s="116"/>
      <c r="B47" s="117"/>
      <c r="D47" s="24">
        <v>56</v>
      </c>
      <c r="E47" s="47">
        <f t="shared" si="2"/>
        <v>0</v>
      </c>
      <c r="F47" s="480" t="str">
        <f>IF(A47="","",(VLOOKUP(A47,⑥園児名簿表!B:C,2,0)))</f>
        <v/>
      </c>
      <c r="G47" s="481"/>
      <c r="H47" s="482"/>
      <c r="I47" s="33" t="s">
        <v>6</v>
      </c>
      <c r="J47" s="30" t="s">
        <v>5</v>
      </c>
      <c r="K47" s="31" t="str">
        <f>IF(A47="","",(VLOOKUP(A47,⑥園児名簿表!B:D,3,0)))&amp;""</f>
        <v/>
      </c>
      <c r="L47" s="32">
        <v>81</v>
      </c>
      <c r="M47" s="24">
        <f t="shared" si="3"/>
        <v>0</v>
      </c>
      <c r="N47" s="481" t="str">
        <f>IF(B47="","",(VLOOKUP(B47,⑥園児名簿表!B:C,2,0)))</f>
        <v/>
      </c>
      <c r="O47" s="481"/>
      <c r="P47" s="481"/>
      <c r="Q47" s="481"/>
      <c r="R47" s="482"/>
      <c r="S47" s="33" t="s">
        <v>6</v>
      </c>
      <c r="T47" s="30" t="s">
        <v>5</v>
      </c>
      <c r="U47" s="31" t="str">
        <f>IF(B47="","",(VLOOKUP(B47,⑥園児名簿表!B:D,3,0)))</f>
        <v/>
      </c>
    </row>
    <row r="48" spans="1:21" ht="23.45" customHeight="1" x14ac:dyDescent="0.4">
      <c r="A48" s="116"/>
      <c r="B48" s="117"/>
      <c r="D48" s="24">
        <v>57</v>
      </c>
      <c r="E48" s="47">
        <f t="shared" si="2"/>
        <v>0</v>
      </c>
      <c r="F48" s="480" t="str">
        <f>IF(A48="","",(VLOOKUP(A48,⑥園児名簿表!B:C,2,0)))</f>
        <v/>
      </c>
      <c r="G48" s="481"/>
      <c r="H48" s="482"/>
      <c r="I48" s="33" t="s">
        <v>6</v>
      </c>
      <c r="J48" s="30" t="s">
        <v>5</v>
      </c>
      <c r="K48" s="31" t="str">
        <f>IF(A48="","",(VLOOKUP(A48,⑥園児名簿表!B:D,3,0)))&amp;""</f>
        <v/>
      </c>
      <c r="L48" s="32">
        <v>82</v>
      </c>
      <c r="M48" s="24">
        <f t="shared" si="3"/>
        <v>0</v>
      </c>
      <c r="N48" s="481" t="str">
        <f>IF(B48="","",(VLOOKUP(B48,⑥園児名簿表!B:C,2,0)))</f>
        <v/>
      </c>
      <c r="O48" s="481"/>
      <c r="P48" s="481"/>
      <c r="Q48" s="481"/>
      <c r="R48" s="482"/>
      <c r="S48" s="33" t="s">
        <v>6</v>
      </c>
      <c r="T48" s="30" t="s">
        <v>5</v>
      </c>
      <c r="U48" s="31" t="str">
        <f>IF(B48="","",(VLOOKUP(B48,⑥園児名簿表!B:D,3,0)))</f>
        <v/>
      </c>
    </row>
    <row r="49" spans="1:21" ht="23.45" customHeight="1" x14ac:dyDescent="0.4">
      <c r="A49" s="116"/>
      <c r="B49" s="117"/>
      <c r="D49" s="24">
        <v>58</v>
      </c>
      <c r="E49" s="47">
        <f t="shared" si="2"/>
        <v>0</v>
      </c>
      <c r="F49" s="480" t="str">
        <f>IF(A49="","",(VLOOKUP(A49,⑥園児名簿表!B:C,2,0)))</f>
        <v/>
      </c>
      <c r="G49" s="481"/>
      <c r="H49" s="482"/>
      <c r="I49" s="33" t="s">
        <v>6</v>
      </c>
      <c r="J49" s="30" t="s">
        <v>5</v>
      </c>
      <c r="K49" s="31" t="str">
        <f>IF(A49="","",(VLOOKUP(A49,⑥園児名簿表!B:D,3,0)))&amp;""</f>
        <v/>
      </c>
      <c r="L49" s="32">
        <v>83</v>
      </c>
      <c r="M49" s="24">
        <f t="shared" si="3"/>
        <v>0</v>
      </c>
      <c r="N49" s="481" t="str">
        <f>IF(B49="","",(VLOOKUP(B49,⑥園児名簿表!B:C,2,0)))</f>
        <v/>
      </c>
      <c r="O49" s="481"/>
      <c r="P49" s="481"/>
      <c r="Q49" s="481"/>
      <c r="R49" s="482"/>
      <c r="S49" s="33" t="s">
        <v>6</v>
      </c>
      <c r="T49" s="30" t="s">
        <v>5</v>
      </c>
      <c r="U49" s="31" t="str">
        <f>IF(B49="","",(VLOOKUP(B49,⑥園児名簿表!B:D,3,0)))</f>
        <v/>
      </c>
    </row>
    <row r="50" spans="1:21" ht="23.45" customHeight="1" x14ac:dyDescent="0.4">
      <c r="A50" s="116"/>
      <c r="B50" s="117"/>
      <c r="D50" s="24">
        <v>59</v>
      </c>
      <c r="E50" s="47">
        <f t="shared" si="2"/>
        <v>0</v>
      </c>
      <c r="F50" s="480" t="str">
        <f>IF(A50="","",(VLOOKUP(A50,⑥園児名簿表!B:C,2,0)))</f>
        <v/>
      </c>
      <c r="G50" s="481"/>
      <c r="H50" s="482"/>
      <c r="I50" s="33" t="s">
        <v>6</v>
      </c>
      <c r="J50" s="30" t="s">
        <v>5</v>
      </c>
      <c r="K50" s="31" t="str">
        <f>IF(A50="","",(VLOOKUP(A50,⑥園児名簿表!B:D,3,0)))&amp;""</f>
        <v/>
      </c>
      <c r="L50" s="32">
        <v>84</v>
      </c>
      <c r="M50" s="24">
        <f t="shared" si="3"/>
        <v>0</v>
      </c>
      <c r="N50" s="481" t="str">
        <f>IF(B50="","",(VLOOKUP(B50,⑥園児名簿表!B:C,2,0)))</f>
        <v/>
      </c>
      <c r="O50" s="481"/>
      <c r="P50" s="481"/>
      <c r="Q50" s="481"/>
      <c r="R50" s="482"/>
      <c r="S50" s="33" t="s">
        <v>6</v>
      </c>
      <c r="T50" s="30" t="s">
        <v>5</v>
      </c>
      <c r="U50" s="31" t="str">
        <f>IF(B50="","",(VLOOKUP(B50,⑥園児名簿表!B:D,3,0)))</f>
        <v/>
      </c>
    </row>
    <row r="51" spans="1:21" ht="23.45" customHeight="1" x14ac:dyDescent="0.4">
      <c r="A51" s="116"/>
      <c r="B51" s="117"/>
      <c r="D51" s="24">
        <v>60</v>
      </c>
      <c r="E51" s="47">
        <f t="shared" si="2"/>
        <v>0</v>
      </c>
      <c r="F51" s="480" t="str">
        <f>IF(A51="","",(VLOOKUP(A51,⑥園児名簿表!B:C,2,0)))</f>
        <v/>
      </c>
      <c r="G51" s="481"/>
      <c r="H51" s="482"/>
      <c r="I51" s="33" t="s">
        <v>6</v>
      </c>
      <c r="J51" s="30" t="s">
        <v>5</v>
      </c>
      <c r="K51" s="31" t="str">
        <f>IF(A51="","",(VLOOKUP(A51,⑥園児名簿表!B:D,3,0)))&amp;""</f>
        <v/>
      </c>
      <c r="L51" s="32">
        <v>85</v>
      </c>
      <c r="M51" s="24">
        <f t="shared" si="3"/>
        <v>0</v>
      </c>
      <c r="N51" s="481" t="str">
        <f>IF(B51="","",(VLOOKUP(B51,⑥園児名簿表!B:C,2,0)))</f>
        <v/>
      </c>
      <c r="O51" s="481"/>
      <c r="P51" s="481"/>
      <c r="Q51" s="481"/>
      <c r="R51" s="482"/>
      <c r="S51" s="33" t="s">
        <v>6</v>
      </c>
      <c r="T51" s="30" t="s">
        <v>5</v>
      </c>
      <c r="U51" s="31" t="str">
        <f>IF(B51="","",(VLOOKUP(B51,⑥園児名簿表!B:D,3,0)))</f>
        <v/>
      </c>
    </row>
    <row r="52" spans="1:21" ht="23.45" customHeight="1" x14ac:dyDescent="0.4">
      <c r="A52" s="116"/>
      <c r="B52" s="117"/>
      <c r="D52" s="24">
        <v>61</v>
      </c>
      <c r="E52" s="47">
        <f t="shared" si="2"/>
        <v>0</v>
      </c>
      <c r="F52" s="480" t="str">
        <f>IF(A52="","",(VLOOKUP(A52,⑥園児名簿表!B:C,2,0)))</f>
        <v/>
      </c>
      <c r="G52" s="481"/>
      <c r="H52" s="482"/>
      <c r="I52" s="33" t="s">
        <v>6</v>
      </c>
      <c r="J52" s="30" t="s">
        <v>5</v>
      </c>
      <c r="K52" s="31" t="str">
        <f>IF(A52="","",(VLOOKUP(A52,⑥園児名簿表!B:D,3,0)))&amp;""</f>
        <v/>
      </c>
      <c r="L52" s="32">
        <v>86</v>
      </c>
      <c r="M52" s="24">
        <f t="shared" si="3"/>
        <v>0</v>
      </c>
      <c r="N52" s="481" t="str">
        <f>IF(B52="","",(VLOOKUP(B52,⑥園児名簿表!B:C,2,0)))</f>
        <v/>
      </c>
      <c r="O52" s="481"/>
      <c r="P52" s="481"/>
      <c r="Q52" s="481"/>
      <c r="R52" s="482"/>
      <c r="S52" s="33" t="s">
        <v>6</v>
      </c>
      <c r="T52" s="30" t="s">
        <v>5</v>
      </c>
      <c r="U52" s="31" t="str">
        <f>IF(B52="","",(VLOOKUP(B52,⑥園児名簿表!B:D,3,0)))</f>
        <v/>
      </c>
    </row>
    <row r="53" spans="1:21" ht="23.45" customHeight="1" x14ac:dyDescent="0.4">
      <c r="A53" s="116"/>
      <c r="B53" s="117"/>
      <c r="D53" s="24">
        <v>62</v>
      </c>
      <c r="E53" s="47">
        <f t="shared" si="2"/>
        <v>0</v>
      </c>
      <c r="F53" s="480" t="str">
        <f>IF(A53="","",(VLOOKUP(A53,⑥園児名簿表!B:C,2,0)))</f>
        <v/>
      </c>
      <c r="G53" s="481"/>
      <c r="H53" s="482"/>
      <c r="I53" s="33" t="s">
        <v>6</v>
      </c>
      <c r="J53" s="30" t="s">
        <v>5</v>
      </c>
      <c r="K53" s="31" t="str">
        <f>IF(A53="","",(VLOOKUP(A53,⑥園児名簿表!B:D,3,0)))&amp;""</f>
        <v/>
      </c>
      <c r="L53" s="32">
        <v>87</v>
      </c>
      <c r="M53" s="24">
        <f t="shared" si="3"/>
        <v>0</v>
      </c>
      <c r="N53" s="481" t="str">
        <f>IF(B53="","",(VLOOKUP(B53,⑥園児名簿表!B:C,2,0)))</f>
        <v/>
      </c>
      <c r="O53" s="481"/>
      <c r="P53" s="481"/>
      <c r="Q53" s="481"/>
      <c r="R53" s="482"/>
      <c r="S53" s="33" t="s">
        <v>6</v>
      </c>
      <c r="T53" s="30" t="s">
        <v>5</v>
      </c>
      <c r="U53" s="31" t="str">
        <f>IF(B53="","",(VLOOKUP(B53,⑥園児名簿表!B:D,3,0)))</f>
        <v/>
      </c>
    </row>
    <row r="54" spans="1:21" ht="23.45" customHeight="1" x14ac:dyDescent="0.4">
      <c r="A54" s="116"/>
      <c r="B54" s="117"/>
      <c r="D54" s="24">
        <v>63</v>
      </c>
      <c r="E54" s="47">
        <f t="shared" si="2"/>
        <v>0</v>
      </c>
      <c r="F54" s="480" t="str">
        <f>IF(A54="","",(VLOOKUP(A54,⑥園児名簿表!B:C,2,0)))</f>
        <v/>
      </c>
      <c r="G54" s="481"/>
      <c r="H54" s="482"/>
      <c r="I54" s="33" t="s">
        <v>6</v>
      </c>
      <c r="J54" s="30" t="s">
        <v>5</v>
      </c>
      <c r="K54" s="31" t="str">
        <f>IF(A54="","",(VLOOKUP(A54,⑥園児名簿表!B:D,3,0)))&amp;""</f>
        <v/>
      </c>
      <c r="L54" s="32">
        <v>88</v>
      </c>
      <c r="M54" s="24">
        <f t="shared" si="3"/>
        <v>0</v>
      </c>
      <c r="N54" s="481" t="str">
        <f>IF(B54="","",(VLOOKUP(B54,⑥園児名簿表!B:C,2,0)))</f>
        <v/>
      </c>
      <c r="O54" s="481"/>
      <c r="P54" s="481"/>
      <c r="Q54" s="481"/>
      <c r="R54" s="482"/>
      <c r="S54" s="33" t="s">
        <v>6</v>
      </c>
      <c r="T54" s="30" t="s">
        <v>5</v>
      </c>
      <c r="U54" s="31" t="str">
        <f>IF(B54="","",(VLOOKUP(B54,⑥園児名簿表!B:D,3,0)))</f>
        <v/>
      </c>
    </row>
    <row r="55" spans="1:21" ht="23.45" customHeight="1" x14ac:dyDescent="0.4">
      <c r="A55" s="116"/>
      <c r="B55" s="117"/>
      <c r="D55" s="24">
        <v>64</v>
      </c>
      <c r="E55" s="47">
        <f t="shared" si="2"/>
        <v>0</v>
      </c>
      <c r="F55" s="480" t="str">
        <f>IF(A55="","",(VLOOKUP(A55,⑥園児名簿表!B:C,2,0)))</f>
        <v/>
      </c>
      <c r="G55" s="481"/>
      <c r="H55" s="482"/>
      <c r="I55" s="33" t="s">
        <v>6</v>
      </c>
      <c r="J55" s="30" t="s">
        <v>5</v>
      </c>
      <c r="K55" s="31" t="str">
        <f>IF(A55="","",(VLOOKUP(A55,⑥園児名簿表!B:D,3,0)))&amp;""</f>
        <v/>
      </c>
      <c r="L55" s="32">
        <v>89</v>
      </c>
      <c r="M55" s="24">
        <f t="shared" si="3"/>
        <v>0</v>
      </c>
      <c r="N55" s="481" t="str">
        <f>IF(B55="","",(VLOOKUP(B55,⑥園児名簿表!B:C,2,0)))</f>
        <v/>
      </c>
      <c r="O55" s="481"/>
      <c r="P55" s="481"/>
      <c r="Q55" s="481"/>
      <c r="R55" s="482"/>
      <c r="S55" s="33" t="s">
        <v>6</v>
      </c>
      <c r="T55" s="30" t="s">
        <v>5</v>
      </c>
      <c r="U55" s="31" t="str">
        <f>IF(B55="","",(VLOOKUP(B55,⑥園児名簿表!B:D,3,0)))</f>
        <v/>
      </c>
    </row>
    <row r="56" spans="1:21" ht="23.45" customHeight="1" x14ac:dyDescent="0.4">
      <c r="A56" s="116"/>
      <c r="B56" s="117"/>
      <c r="D56" s="24">
        <v>65</v>
      </c>
      <c r="E56" s="47">
        <f t="shared" si="2"/>
        <v>0</v>
      </c>
      <c r="F56" s="480" t="str">
        <f>IF(A56="","",(VLOOKUP(A56,⑥園児名簿表!B:C,2,0)))</f>
        <v/>
      </c>
      <c r="G56" s="481"/>
      <c r="H56" s="482"/>
      <c r="I56" s="33" t="s">
        <v>6</v>
      </c>
      <c r="J56" s="30" t="s">
        <v>5</v>
      </c>
      <c r="K56" s="31" t="str">
        <f>IF(A56="","",(VLOOKUP(A56,⑥園児名簿表!B:D,3,0)))&amp;""</f>
        <v/>
      </c>
      <c r="L56" s="32">
        <v>90</v>
      </c>
      <c r="M56" s="24">
        <f t="shared" si="3"/>
        <v>0</v>
      </c>
      <c r="N56" s="481" t="str">
        <f>IF(B56="","",(VLOOKUP(B56,⑥園児名簿表!B:C,2,0)))</f>
        <v/>
      </c>
      <c r="O56" s="481"/>
      <c r="P56" s="481"/>
      <c r="Q56" s="481"/>
      <c r="R56" s="482"/>
      <c r="S56" s="33" t="s">
        <v>6</v>
      </c>
      <c r="T56" s="30" t="s">
        <v>5</v>
      </c>
      <c r="U56" s="31" t="str">
        <f>IF(B56="","",(VLOOKUP(B56,⑥園児名簿表!B:D,3,0)))</f>
        <v/>
      </c>
    </row>
    <row r="57" spans="1:21" ht="23.45" customHeight="1" x14ac:dyDescent="0.4">
      <c r="A57" s="116"/>
      <c r="B57" s="117"/>
      <c r="D57" s="24">
        <v>66</v>
      </c>
      <c r="E57" s="47">
        <f t="shared" si="2"/>
        <v>0</v>
      </c>
      <c r="F57" s="480" t="str">
        <f>IF(A57="","",(VLOOKUP(A57,⑥園児名簿表!B:C,2,0)))</f>
        <v/>
      </c>
      <c r="G57" s="481"/>
      <c r="H57" s="482"/>
      <c r="I57" s="33" t="s">
        <v>6</v>
      </c>
      <c r="J57" s="30" t="s">
        <v>5</v>
      </c>
      <c r="K57" s="31" t="str">
        <f>IF(A57="","",(VLOOKUP(A57,⑥園児名簿表!B:D,3,0)))&amp;""</f>
        <v/>
      </c>
      <c r="L57" s="32">
        <v>91</v>
      </c>
      <c r="M57" s="24">
        <f t="shared" si="3"/>
        <v>0</v>
      </c>
      <c r="N57" s="481" t="str">
        <f>IF(B57="","",(VLOOKUP(B57,⑥園児名簿表!B:C,2,0)))</f>
        <v/>
      </c>
      <c r="O57" s="481"/>
      <c r="P57" s="481"/>
      <c r="Q57" s="481"/>
      <c r="R57" s="482"/>
      <c r="S57" s="33" t="s">
        <v>6</v>
      </c>
      <c r="T57" s="30" t="s">
        <v>5</v>
      </c>
      <c r="U57" s="31" t="str">
        <f>IF(B57="","",(VLOOKUP(B57,⑥園児名簿表!B:D,3,0)))</f>
        <v/>
      </c>
    </row>
    <row r="58" spans="1:21" ht="23.45" customHeight="1" x14ac:dyDescent="0.4">
      <c r="A58" s="116"/>
      <c r="B58" s="117"/>
      <c r="D58" s="24">
        <v>67</v>
      </c>
      <c r="E58" s="47">
        <f t="shared" si="2"/>
        <v>0</v>
      </c>
      <c r="F58" s="480" t="str">
        <f>IF(A58="","",(VLOOKUP(A58,⑥園児名簿表!B:C,2,0)))</f>
        <v/>
      </c>
      <c r="G58" s="481"/>
      <c r="H58" s="482"/>
      <c r="I58" s="33" t="s">
        <v>6</v>
      </c>
      <c r="J58" s="30" t="s">
        <v>5</v>
      </c>
      <c r="K58" s="31" t="str">
        <f>IF(A58="","",(VLOOKUP(A58,⑥園児名簿表!B:D,3,0)))&amp;""</f>
        <v/>
      </c>
      <c r="L58" s="32">
        <v>92</v>
      </c>
      <c r="M58" s="24">
        <f t="shared" si="3"/>
        <v>0</v>
      </c>
      <c r="N58" s="481" t="str">
        <f>IF(B58="","",(VLOOKUP(B58,⑥園児名簿表!B:C,2,0)))</f>
        <v/>
      </c>
      <c r="O58" s="481"/>
      <c r="P58" s="481"/>
      <c r="Q58" s="481"/>
      <c r="R58" s="482"/>
      <c r="S58" s="33" t="s">
        <v>6</v>
      </c>
      <c r="T58" s="30" t="s">
        <v>5</v>
      </c>
      <c r="U58" s="31" t="str">
        <f>IF(B58="","",(VLOOKUP(B58,⑥園児名簿表!B:D,3,0)))</f>
        <v/>
      </c>
    </row>
    <row r="59" spans="1:21" ht="23.45" customHeight="1" x14ac:dyDescent="0.4">
      <c r="A59" s="116"/>
      <c r="B59" s="117"/>
      <c r="D59" s="24">
        <v>68</v>
      </c>
      <c r="E59" s="47">
        <f t="shared" si="2"/>
        <v>0</v>
      </c>
      <c r="F59" s="480" t="str">
        <f>IF(A59="","",(VLOOKUP(A59,⑥園児名簿表!B:C,2,0)))</f>
        <v/>
      </c>
      <c r="G59" s="481"/>
      <c r="H59" s="482"/>
      <c r="I59" s="33" t="s">
        <v>6</v>
      </c>
      <c r="J59" s="30" t="s">
        <v>5</v>
      </c>
      <c r="K59" s="31" t="str">
        <f>IF(A59="","",(VLOOKUP(A59,⑥園児名簿表!B:D,3,0)))&amp;""</f>
        <v/>
      </c>
      <c r="L59" s="32">
        <v>93</v>
      </c>
      <c r="M59" s="24">
        <f t="shared" si="3"/>
        <v>0</v>
      </c>
      <c r="N59" s="481" t="str">
        <f>IF(B59="","",(VLOOKUP(B59,⑥園児名簿表!B:C,2,0)))</f>
        <v/>
      </c>
      <c r="O59" s="481"/>
      <c r="P59" s="481"/>
      <c r="Q59" s="481"/>
      <c r="R59" s="482"/>
      <c r="S59" s="33" t="s">
        <v>6</v>
      </c>
      <c r="T59" s="30" t="s">
        <v>5</v>
      </c>
      <c r="U59" s="31" t="str">
        <f>IF(B59="","",(VLOOKUP(B59,⑥園児名簿表!B:D,3,0)))</f>
        <v/>
      </c>
    </row>
    <row r="60" spans="1:21" ht="23.45" customHeight="1" x14ac:dyDescent="0.4">
      <c r="A60" s="116"/>
      <c r="B60" s="117"/>
      <c r="D60" s="24">
        <v>69</v>
      </c>
      <c r="E60" s="47">
        <f t="shared" si="2"/>
        <v>0</v>
      </c>
      <c r="F60" s="480" t="str">
        <f>IF(A60="","",(VLOOKUP(A60,⑥園児名簿表!B:C,2,0)))</f>
        <v/>
      </c>
      <c r="G60" s="481"/>
      <c r="H60" s="482"/>
      <c r="I60" s="33" t="s">
        <v>6</v>
      </c>
      <c r="J60" s="30" t="s">
        <v>5</v>
      </c>
      <c r="K60" s="31" t="str">
        <f>IF(A60="","",(VLOOKUP(A60,⑥園児名簿表!B:D,3,0)))&amp;""</f>
        <v/>
      </c>
      <c r="L60" s="32">
        <v>94</v>
      </c>
      <c r="M60" s="24">
        <f t="shared" si="3"/>
        <v>0</v>
      </c>
      <c r="N60" s="481" t="str">
        <f>IF(B60="","",(VLOOKUP(B60,⑥園児名簿表!B:C,2,0)))</f>
        <v/>
      </c>
      <c r="O60" s="481"/>
      <c r="P60" s="481"/>
      <c r="Q60" s="481"/>
      <c r="R60" s="482"/>
      <c r="S60" s="33" t="s">
        <v>6</v>
      </c>
      <c r="T60" s="30" t="s">
        <v>5</v>
      </c>
      <c r="U60" s="31" t="str">
        <f>IF(B60="","",(VLOOKUP(B60,⑥園児名簿表!B:D,3,0)))</f>
        <v/>
      </c>
    </row>
    <row r="61" spans="1:21" ht="23.45" customHeight="1" x14ac:dyDescent="0.4">
      <c r="A61" s="116"/>
      <c r="B61" s="117"/>
      <c r="D61" s="24">
        <v>70</v>
      </c>
      <c r="E61" s="47">
        <f t="shared" si="2"/>
        <v>0</v>
      </c>
      <c r="F61" s="480" t="str">
        <f>IF(A61="","",(VLOOKUP(A61,⑥園児名簿表!B:C,2,0)))</f>
        <v/>
      </c>
      <c r="G61" s="481"/>
      <c r="H61" s="482"/>
      <c r="I61" s="33" t="s">
        <v>6</v>
      </c>
      <c r="J61" s="30" t="s">
        <v>5</v>
      </c>
      <c r="K61" s="31" t="str">
        <f>IF(A61="","",(VLOOKUP(A61,⑥園児名簿表!B:D,3,0)))&amp;""</f>
        <v/>
      </c>
      <c r="L61" s="32">
        <v>95</v>
      </c>
      <c r="M61" s="24">
        <f t="shared" si="3"/>
        <v>0</v>
      </c>
      <c r="N61" s="481" t="str">
        <f>IF(B61="","",(VLOOKUP(B61,⑥園児名簿表!B:C,2,0)))</f>
        <v/>
      </c>
      <c r="O61" s="481"/>
      <c r="P61" s="481"/>
      <c r="Q61" s="481"/>
      <c r="R61" s="482"/>
      <c r="S61" s="33" t="s">
        <v>6</v>
      </c>
      <c r="T61" s="30" t="s">
        <v>5</v>
      </c>
      <c r="U61" s="31" t="str">
        <f>IF(B61="","",(VLOOKUP(B61,⑥園児名簿表!B:D,3,0)))</f>
        <v/>
      </c>
    </row>
    <row r="62" spans="1:21" ht="23.45" customHeight="1" x14ac:dyDescent="0.4">
      <c r="A62" s="116"/>
      <c r="B62" s="117"/>
      <c r="D62" s="24">
        <v>71</v>
      </c>
      <c r="E62" s="47">
        <f t="shared" si="2"/>
        <v>0</v>
      </c>
      <c r="F62" s="480" t="str">
        <f>IF(A62="","",(VLOOKUP(A62,⑥園児名簿表!B:C,2,0)))</f>
        <v/>
      </c>
      <c r="G62" s="481"/>
      <c r="H62" s="482"/>
      <c r="I62" s="33" t="s">
        <v>6</v>
      </c>
      <c r="J62" s="30" t="s">
        <v>5</v>
      </c>
      <c r="K62" s="31" t="str">
        <f>IF(A62="","",(VLOOKUP(A62,⑥園児名簿表!B:D,3,0)))&amp;""</f>
        <v/>
      </c>
      <c r="L62" s="32">
        <v>96</v>
      </c>
      <c r="M62" s="24">
        <f t="shared" si="3"/>
        <v>0</v>
      </c>
      <c r="N62" s="481" t="str">
        <f>IF(B62="","",(VLOOKUP(B62,⑥園児名簿表!B:C,2,0)))</f>
        <v/>
      </c>
      <c r="O62" s="481"/>
      <c r="P62" s="481"/>
      <c r="Q62" s="481"/>
      <c r="R62" s="482"/>
      <c r="S62" s="33" t="s">
        <v>6</v>
      </c>
      <c r="T62" s="30" t="s">
        <v>5</v>
      </c>
      <c r="U62" s="31" t="str">
        <f>IF(B62="","",(VLOOKUP(B62,⑥園児名簿表!B:D,3,0)))</f>
        <v/>
      </c>
    </row>
    <row r="63" spans="1:21" ht="23.45" customHeight="1" x14ac:dyDescent="0.4">
      <c r="A63" s="116"/>
      <c r="B63" s="117"/>
      <c r="D63" s="24">
        <v>72</v>
      </c>
      <c r="E63" s="47">
        <f t="shared" si="2"/>
        <v>0</v>
      </c>
      <c r="F63" s="480" t="str">
        <f>IF(A63="","",(VLOOKUP(A63,⑥園児名簿表!B:C,2,0)))</f>
        <v/>
      </c>
      <c r="G63" s="481"/>
      <c r="H63" s="482"/>
      <c r="I63" s="33" t="s">
        <v>6</v>
      </c>
      <c r="J63" s="30" t="s">
        <v>5</v>
      </c>
      <c r="K63" s="31" t="str">
        <f>IF(A63="","",(VLOOKUP(A63,⑥園児名簿表!B:D,3,0)))&amp;""</f>
        <v/>
      </c>
      <c r="L63" s="32">
        <v>97</v>
      </c>
      <c r="M63" s="24">
        <f t="shared" si="3"/>
        <v>0</v>
      </c>
      <c r="N63" s="481" t="str">
        <f>IF(B63="","",(VLOOKUP(B63,⑥園児名簿表!B:C,2,0)))</f>
        <v/>
      </c>
      <c r="O63" s="481"/>
      <c r="P63" s="481"/>
      <c r="Q63" s="481"/>
      <c r="R63" s="482"/>
      <c r="S63" s="33" t="s">
        <v>6</v>
      </c>
      <c r="T63" s="30" t="s">
        <v>5</v>
      </c>
      <c r="U63" s="31" t="str">
        <f>IF(B63="","",(VLOOKUP(B63,⑥園児名簿表!B:D,3,0)))</f>
        <v/>
      </c>
    </row>
    <row r="64" spans="1:21" ht="23.45" customHeight="1" x14ac:dyDescent="0.4">
      <c r="A64" s="116"/>
      <c r="B64" s="117"/>
      <c r="D64" s="24">
        <v>73</v>
      </c>
      <c r="E64" s="47">
        <f t="shared" si="2"/>
        <v>0</v>
      </c>
      <c r="F64" s="480" t="str">
        <f>IF(A64="","",(VLOOKUP(A64,⑥園児名簿表!B:C,2,0)))</f>
        <v/>
      </c>
      <c r="G64" s="481"/>
      <c r="H64" s="482"/>
      <c r="I64" s="33" t="s">
        <v>6</v>
      </c>
      <c r="J64" s="30" t="s">
        <v>5</v>
      </c>
      <c r="K64" s="31" t="str">
        <f>IF(A64="","",(VLOOKUP(A64,⑥園児名簿表!B:D,3,0)))&amp;""</f>
        <v/>
      </c>
      <c r="L64" s="32">
        <v>98</v>
      </c>
      <c r="M64" s="24">
        <f t="shared" si="3"/>
        <v>0</v>
      </c>
      <c r="N64" s="481" t="str">
        <f>IF(B64="","",(VLOOKUP(B64,⑥園児名簿表!B:C,2,0)))</f>
        <v/>
      </c>
      <c r="O64" s="481"/>
      <c r="P64" s="481"/>
      <c r="Q64" s="481"/>
      <c r="R64" s="482"/>
      <c r="S64" s="33" t="s">
        <v>6</v>
      </c>
      <c r="T64" s="30" t="s">
        <v>5</v>
      </c>
      <c r="U64" s="31" t="str">
        <f>IF(B64="","",(VLOOKUP(B64,⑥園児名簿表!B:D,3,0)))</f>
        <v/>
      </c>
    </row>
    <row r="65" spans="1:21" ht="23.45" customHeight="1" x14ac:dyDescent="0.4">
      <c r="A65" s="116"/>
      <c r="B65" s="117"/>
      <c r="D65" s="24">
        <v>74</v>
      </c>
      <c r="E65" s="47">
        <f t="shared" si="2"/>
        <v>0</v>
      </c>
      <c r="F65" s="480" t="str">
        <f>IF(A65="","",(VLOOKUP(A65,⑥園児名簿表!B:C,2,0)))</f>
        <v/>
      </c>
      <c r="G65" s="481"/>
      <c r="H65" s="482"/>
      <c r="I65" s="33" t="s">
        <v>6</v>
      </c>
      <c r="J65" s="30" t="s">
        <v>5</v>
      </c>
      <c r="K65" s="31" t="str">
        <f>IF(A65="","",(VLOOKUP(A65,⑥園児名簿表!B:D,3,0)))&amp;""</f>
        <v/>
      </c>
      <c r="L65" s="32">
        <v>99</v>
      </c>
      <c r="M65" s="24">
        <f t="shared" si="3"/>
        <v>0</v>
      </c>
      <c r="N65" s="481" t="str">
        <f>IF(B65="","",(VLOOKUP(B65,⑥園児名簿表!B:C,2,0)))</f>
        <v/>
      </c>
      <c r="O65" s="481"/>
      <c r="P65" s="481"/>
      <c r="Q65" s="481"/>
      <c r="R65" s="482"/>
      <c r="S65" s="33" t="s">
        <v>6</v>
      </c>
      <c r="T65" s="30" t="s">
        <v>5</v>
      </c>
      <c r="U65" s="31" t="str">
        <f>IF(B65="","",(VLOOKUP(B65,⑥園児名簿表!B:D,3,0)))</f>
        <v/>
      </c>
    </row>
    <row r="66" spans="1:21" ht="23.45" customHeight="1" x14ac:dyDescent="0.4">
      <c r="A66" s="116"/>
      <c r="B66" s="117"/>
      <c r="D66" s="24">
        <v>75</v>
      </c>
      <c r="E66" s="47">
        <f t="shared" si="2"/>
        <v>0</v>
      </c>
      <c r="F66" s="480" t="str">
        <f>IF(A66="","",(VLOOKUP(A66,⑥園児名簿表!B:C,2,0)))</f>
        <v/>
      </c>
      <c r="G66" s="481"/>
      <c r="H66" s="482"/>
      <c r="I66" s="33" t="s">
        <v>6</v>
      </c>
      <c r="J66" s="30" t="s">
        <v>5</v>
      </c>
      <c r="K66" s="31" t="str">
        <f>IF(A66="","",(VLOOKUP(A66,⑥園児名簿表!B:D,3,0)))&amp;""</f>
        <v/>
      </c>
      <c r="L66" s="32">
        <v>100</v>
      </c>
      <c r="M66" s="24">
        <f t="shared" si="3"/>
        <v>0</v>
      </c>
      <c r="N66" s="481" t="str">
        <f>IF(B66="","",(VLOOKUP(B66,⑥園児名簿表!B:C,2,0)))</f>
        <v/>
      </c>
      <c r="O66" s="481"/>
      <c r="P66" s="481"/>
      <c r="Q66" s="481"/>
      <c r="R66" s="482"/>
      <c r="S66" s="33" t="s">
        <v>6</v>
      </c>
      <c r="T66" s="30" t="s">
        <v>5</v>
      </c>
      <c r="U66" s="31" t="str">
        <f>IF(B66="","",(VLOOKUP(B66,⑥園児名簿表!B:D,3,0)))</f>
        <v/>
      </c>
    </row>
    <row r="67" spans="1:21" ht="6" customHeight="1" x14ac:dyDescent="0.4"/>
    <row r="68" spans="1:21" ht="27" customHeight="1" x14ac:dyDescent="0.4">
      <c r="D68" s="443" t="s">
        <v>3</v>
      </c>
      <c r="E68" s="444"/>
      <c r="F68" s="444"/>
      <c r="G68" s="444"/>
      <c r="H68" s="445"/>
      <c r="I68" s="443" t="s">
        <v>48</v>
      </c>
      <c r="J68" s="444"/>
      <c r="K68" s="444"/>
      <c r="L68" s="445"/>
      <c r="M68" s="443" t="s">
        <v>49</v>
      </c>
      <c r="N68" s="444"/>
      <c r="O68" s="444"/>
      <c r="P68" s="444"/>
      <c r="Q68" s="445"/>
      <c r="R68" s="605" t="s">
        <v>50</v>
      </c>
      <c r="S68" s="605"/>
      <c r="T68" s="605"/>
      <c r="U68" s="605"/>
    </row>
    <row r="69" spans="1:21" ht="3.75" customHeight="1" thickBot="1" x14ac:dyDescent="0.45">
      <c r="K69" s="584"/>
      <c r="L69" s="584"/>
      <c r="M69" s="16"/>
    </row>
    <row r="70" spans="1:21" ht="15" customHeight="1" x14ac:dyDescent="0.4">
      <c r="D70" s="680" t="s">
        <v>34</v>
      </c>
      <c r="E70" s="680"/>
      <c r="F70" s="681"/>
      <c r="G70" s="681"/>
      <c r="H70" s="681"/>
      <c r="I70" s="681"/>
      <c r="J70" s="681"/>
      <c r="K70" s="682"/>
      <c r="L70" s="504" t="s">
        <v>0</v>
      </c>
      <c r="M70" s="505"/>
      <c r="N70" s="592"/>
      <c r="O70" s="596">
        <f>O34</f>
        <v>0</v>
      </c>
      <c r="P70" s="597"/>
      <c r="Q70" s="597"/>
      <c r="R70" s="597"/>
      <c r="S70" s="597"/>
      <c r="T70" s="597"/>
      <c r="U70" s="684"/>
    </row>
    <row r="71" spans="1:21" ht="15" customHeight="1" thickBot="1" x14ac:dyDescent="0.45">
      <c r="D71" s="681"/>
      <c r="E71" s="681"/>
      <c r="F71" s="681"/>
      <c r="G71" s="681"/>
      <c r="H71" s="681"/>
      <c r="I71" s="681"/>
      <c r="J71" s="681"/>
      <c r="K71" s="682"/>
      <c r="L71" s="506"/>
      <c r="M71" s="507"/>
      <c r="N71" s="683"/>
      <c r="O71" s="685"/>
      <c r="P71" s="686"/>
      <c r="Q71" s="686"/>
      <c r="R71" s="686"/>
      <c r="S71" s="686"/>
      <c r="T71" s="686"/>
      <c r="U71" s="687"/>
    </row>
    <row r="72" spans="1:21" ht="15" customHeight="1" x14ac:dyDescent="0.4">
      <c r="D72" s="41"/>
      <c r="E72" s="41"/>
      <c r="F72" s="41"/>
      <c r="G72" s="41"/>
      <c r="H72" s="41"/>
      <c r="I72" s="41"/>
      <c r="J72" s="41"/>
      <c r="K72" s="41"/>
      <c r="L72" s="154"/>
      <c r="M72" s="154"/>
      <c r="N72" s="154"/>
      <c r="O72" s="120"/>
      <c r="P72" s="120"/>
      <c r="Q72" s="120"/>
      <c r="R72" s="120"/>
      <c r="S72" s="120"/>
      <c r="T72" s="120"/>
      <c r="U72" s="120"/>
    </row>
    <row r="73" spans="1:21" ht="27.75" customHeight="1" x14ac:dyDescent="0.4">
      <c r="D73" s="73" t="s">
        <v>1603</v>
      </c>
      <c r="E73" s="74"/>
      <c r="F73" s="74"/>
      <c r="G73" s="74"/>
      <c r="H73" s="74"/>
      <c r="I73" s="74"/>
      <c r="J73" s="74"/>
      <c r="K73" s="74"/>
      <c r="L73" s="74"/>
      <c r="M73" s="74"/>
      <c r="N73" s="74"/>
      <c r="O73" s="74"/>
      <c r="P73" s="468" t="s">
        <v>71</v>
      </c>
      <c r="Q73" s="468"/>
      <c r="R73" s="677" t="e">
        <f>IF(I74="","",(VLOOKUP(I74,②園番号一覧!A:F,5,0)))</f>
        <v>#N/A</v>
      </c>
      <c r="S73" s="677"/>
      <c r="T73" s="677"/>
      <c r="U73" s="677"/>
    </row>
    <row r="74" spans="1:21" ht="30" customHeight="1" x14ac:dyDescent="0.4">
      <c r="D74" s="443" t="s">
        <v>14</v>
      </c>
      <c r="E74" s="445"/>
      <c r="F74" s="471" t="s">
        <v>33</v>
      </c>
      <c r="G74" s="471"/>
      <c r="H74" s="24" t="s">
        <v>95</v>
      </c>
      <c r="I74" s="688">
        <f>I2</f>
        <v>0</v>
      </c>
      <c r="J74" s="689"/>
      <c r="K74" s="443" t="s">
        <v>17</v>
      </c>
      <c r="L74" s="445"/>
      <c r="M74" s="673"/>
      <c r="N74" s="674"/>
      <c r="O74" s="675"/>
      <c r="P74" s="477" t="s">
        <v>13</v>
      </c>
      <c r="Q74" s="478"/>
      <c r="R74" s="40">
        <f>R2</f>
        <v>0</v>
      </c>
      <c r="S74" s="26" t="s">
        <v>12</v>
      </c>
      <c r="T74" s="27">
        <v>3</v>
      </c>
      <c r="U74" s="28" t="s">
        <v>11</v>
      </c>
    </row>
    <row r="75" spans="1:21" ht="30" customHeight="1" x14ac:dyDescent="0.4">
      <c r="D75" s="443" t="s">
        <v>10</v>
      </c>
      <c r="E75" s="445"/>
      <c r="F75" s="479" t="e">
        <f>IF(I74="","",(VLOOKUP(I74,②園番号一覧!A:C,3,0)))</f>
        <v>#N/A</v>
      </c>
      <c r="G75" s="479"/>
      <c r="H75" s="24" t="s">
        <v>628</v>
      </c>
      <c r="I75" s="480" t="e">
        <f>IF(I74="","",(VLOOKUP(I74,②園番号一覧!A:B,2,0)))</f>
        <v>#N/A</v>
      </c>
      <c r="J75" s="481"/>
      <c r="K75" s="481"/>
      <c r="L75" s="481"/>
      <c r="M75" s="481"/>
      <c r="N75" s="481"/>
      <c r="O75" s="482"/>
      <c r="P75" s="483" t="s">
        <v>9</v>
      </c>
      <c r="Q75" s="483"/>
      <c r="R75" s="676"/>
      <c r="S75" s="676"/>
      <c r="T75" s="676"/>
      <c r="U75" s="676"/>
    </row>
    <row r="76" spans="1:21" ht="3.75" customHeight="1" x14ac:dyDescent="0.4">
      <c r="D76" s="36"/>
      <c r="E76" s="36"/>
      <c r="F76" s="36"/>
      <c r="G76" s="36"/>
      <c r="H76" s="37"/>
      <c r="I76" s="37"/>
      <c r="J76" s="37"/>
      <c r="K76" s="37"/>
      <c r="L76" s="37"/>
      <c r="M76" s="34"/>
      <c r="N76" s="38"/>
      <c r="O76" s="16"/>
      <c r="P76" s="16"/>
      <c r="Q76" s="39"/>
      <c r="R76" s="39"/>
      <c r="S76" s="39"/>
      <c r="T76" s="39"/>
      <c r="U76" s="39"/>
    </row>
    <row r="77" spans="1:21" ht="22.9" customHeight="1" x14ac:dyDescent="0.4">
      <c r="A77" s="115" t="s">
        <v>1534</v>
      </c>
      <c r="B77" s="115" t="s">
        <v>1534</v>
      </c>
      <c r="D77" s="29" t="s">
        <v>47</v>
      </c>
      <c r="E77" s="49" t="s">
        <v>1534</v>
      </c>
      <c r="F77" s="443" t="s">
        <v>8</v>
      </c>
      <c r="G77" s="444"/>
      <c r="H77" s="445"/>
      <c r="I77" s="443" t="s">
        <v>7</v>
      </c>
      <c r="J77" s="444"/>
      <c r="K77" s="609"/>
      <c r="L77" s="29" t="s">
        <v>47</v>
      </c>
      <c r="M77" s="50" t="s">
        <v>1534</v>
      </c>
      <c r="N77" s="444" t="s">
        <v>8</v>
      </c>
      <c r="O77" s="444"/>
      <c r="P77" s="444"/>
      <c r="Q77" s="444"/>
      <c r="R77" s="445"/>
      <c r="S77" s="443" t="s">
        <v>7</v>
      </c>
      <c r="T77" s="444"/>
      <c r="U77" s="445"/>
    </row>
    <row r="78" spans="1:21" ht="23.45" customHeight="1" x14ac:dyDescent="0.4">
      <c r="A78" s="116"/>
      <c r="B78" s="117"/>
      <c r="D78" s="24">
        <v>101</v>
      </c>
      <c r="E78" s="47">
        <f t="shared" ref="E78:E102" si="4">A78</f>
        <v>0</v>
      </c>
      <c r="F78" s="480" t="str">
        <f>IF(A78="","",(VLOOKUP(A78,⑥園児名簿表!B:C,2,0)))</f>
        <v/>
      </c>
      <c r="G78" s="481"/>
      <c r="H78" s="482"/>
      <c r="I78" s="33" t="s">
        <v>6</v>
      </c>
      <c r="J78" s="30" t="s">
        <v>5</v>
      </c>
      <c r="K78" s="31" t="str">
        <f>IF(A78="","",(VLOOKUP(A78,⑥園児名簿表!B:D,3,0)))&amp;""</f>
        <v/>
      </c>
      <c r="L78" s="32">
        <v>126</v>
      </c>
      <c r="M78" s="24">
        <f>B78</f>
        <v>0</v>
      </c>
      <c r="N78" s="481" t="str">
        <f>IF(B78="","",(VLOOKUP(B78,⑥園児名簿表!B:C,2,0)))</f>
        <v/>
      </c>
      <c r="O78" s="481"/>
      <c r="P78" s="481"/>
      <c r="Q78" s="481"/>
      <c r="R78" s="482"/>
      <c r="S78" s="33" t="s">
        <v>6</v>
      </c>
      <c r="T78" s="30" t="s">
        <v>5</v>
      </c>
      <c r="U78" s="31" t="str">
        <f>IF(B78="","",(VLOOKUP(B78,⑥園児名簿表!B:D,3,0)))</f>
        <v/>
      </c>
    </row>
    <row r="79" spans="1:21" ht="23.45" customHeight="1" x14ac:dyDescent="0.4">
      <c r="A79" s="116"/>
      <c r="B79" s="117"/>
      <c r="D79" s="24">
        <v>102</v>
      </c>
      <c r="E79" s="47">
        <f t="shared" si="4"/>
        <v>0</v>
      </c>
      <c r="F79" s="480" t="str">
        <f>IF(A79="","",(VLOOKUP(A79,⑥園児名簿表!B:C,2,0)))</f>
        <v/>
      </c>
      <c r="G79" s="481"/>
      <c r="H79" s="482"/>
      <c r="I79" s="33" t="s">
        <v>6</v>
      </c>
      <c r="J79" s="30" t="s">
        <v>5</v>
      </c>
      <c r="K79" s="31" t="str">
        <f>IF(A79="","",(VLOOKUP(A79,⑥園児名簿表!B:D,3,0)))&amp;""</f>
        <v/>
      </c>
      <c r="L79" s="32">
        <v>127</v>
      </c>
      <c r="M79" s="24">
        <f t="shared" ref="M79:M103" si="5">B79</f>
        <v>0</v>
      </c>
      <c r="N79" s="481" t="str">
        <f>IF(B79="","",(VLOOKUP(B79,⑥園児名簿表!B:C,2,0)))</f>
        <v/>
      </c>
      <c r="O79" s="481"/>
      <c r="P79" s="481"/>
      <c r="Q79" s="481"/>
      <c r="R79" s="482"/>
      <c r="S79" s="33" t="s">
        <v>6</v>
      </c>
      <c r="T79" s="30" t="s">
        <v>5</v>
      </c>
      <c r="U79" s="31" t="str">
        <f>IF(B79="","",(VLOOKUP(B79,⑥園児名簿表!B:D,3,0)))</f>
        <v/>
      </c>
    </row>
    <row r="80" spans="1:21" ht="23.45" customHeight="1" x14ac:dyDescent="0.4">
      <c r="A80" s="116"/>
      <c r="B80" s="117"/>
      <c r="D80" s="24">
        <v>103</v>
      </c>
      <c r="E80" s="47">
        <f t="shared" si="4"/>
        <v>0</v>
      </c>
      <c r="F80" s="480" t="str">
        <f>IF(A80="","",(VLOOKUP(A80,⑥園児名簿表!B:C,2,0)))</f>
        <v/>
      </c>
      <c r="G80" s="481"/>
      <c r="H80" s="482"/>
      <c r="I80" s="33" t="s">
        <v>6</v>
      </c>
      <c r="J80" s="30" t="s">
        <v>5</v>
      </c>
      <c r="K80" s="31" t="str">
        <f>IF(A80="","",(VLOOKUP(A80,⑥園児名簿表!B:D,3,0)))&amp;""</f>
        <v/>
      </c>
      <c r="L80" s="32">
        <v>128</v>
      </c>
      <c r="M80" s="24">
        <f t="shared" si="5"/>
        <v>0</v>
      </c>
      <c r="N80" s="481" t="str">
        <f>IF(B80="","",(VLOOKUP(B80,⑥園児名簿表!B:C,2,0)))</f>
        <v/>
      </c>
      <c r="O80" s="481"/>
      <c r="P80" s="481"/>
      <c r="Q80" s="481"/>
      <c r="R80" s="482"/>
      <c r="S80" s="33" t="s">
        <v>6</v>
      </c>
      <c r="T80" s="30" t="s">
        <v>5</v>
      </c>
      <c r="U80" s="31" t="str">
        <f>IF(B80="","",(VLOOKUP(B80,⑥園児名簿表!B:D,3,0)))</f>
        <v/>
      </c>
    </row>
    <row r="81" spans="1:21" ht="23.45" customHeight="1" x14ac:dyDescent="0.4">
      <c r="A81" s="116"/>
      <c r="B81" s="117"/>
      <c r="D81" s="24">
        <v>104</v>
      </c>
      <c r="E81" s="47">
        <f t="shared" si="4"/>
        <v>0</v>
      </c>
      <c r="F81" s="480" t="str">
        <f>IF(A81="","",(VLOOKUP(A81,⑥園児名簿表!B:C,2,0)))</f>
        <v/>
      </c>
      <c r="G81" s="481"/>
      <c r="H81" s="482"/>
      <c r="I81" s="33" t="s">
        <v>6</v>
      </c>
      <c r="J81" s="30" t="s">
        <v>5</v>
      </c>
      <c r="K81" s="31" t="str">
        <f>IF(A81="","",(VLOOKUP(A81,⑥園児名簿表!B:D,3,0)))&amp;""</f>
        <v/>
      </c>
      <c r="L81" s="32">
        <v>129</v>
      </c>
      <c r="M81" s="24">
        <f t="shared" si="5"/>
        <v>0</v>
      </c>
      <c r="N81" s="481" t="str">
        <f>IF(B81="","",(VLOOKUP(B81,⑥園児名簿表!B:C,2,0)))</f>
        <v/>
      </c>
      <c r="O81" s="481"/>
      <c r="P81" s="481"/>
      <c r="Q81" s="481"/>
      <c r="R81" s="482"/>
      <c r="S81" s="33" t="s">
        <v>6</v>
      </c>
      <c r="T81" s="30" t="s">
        <v>5</v>
      </c>
      <c r="U81" s="31" t="str">
        <f>IF(B81="","",(VLOOKUP(B81,⑥園児名簿表!B:D,3,0)))</f>
        <v/>
      </c>
    </row>
    <row r="82" spans="1:21" ht="23.45" customHeight="1" x14ac:dyDescent="0.4">
      <c r="A82" s="116"/>
      <c r="B82" s="117"/>
      <c r="D82" s="24">
        <v>105</v>
      </c>
      <c r="E82" s="47">
        <f t="shared" si="4"/>
        <v>0</v>
      </c>
      <c r="F82" s="480" t="str">
        <f>IF(A82="","",(VLOOKUP(A82,⑥園児名簿表!B:C,2,0)))</f>
        <v/>
      </c>
      <c r="G82" s="481"/>
      <c r="H82" s="482"/>
      <c r="I82" s="33" t="s">
        <v>6</v>
      </c>
      <c r="J82" s="30" t="s">
        <v>5</v>
      </c>
      <c r="K82" s="31" t="str">
        <f>IF(A82="","",(VLOOKUP(A82,⑥園児名簿表!B:D,3,0)))&amp;""</f>
        <v/>
      </c>
      <c r="L82" s="32">
        <v>130</v>
      </c>
      <c r="M82" s="24">
        <f t="shared" si="5"/>
        <v>0</v>
      </c>
      <c r="N82" s="481" t="str">
        <f>IF(B82="","",(VLOOKUP(B82,⑥園児名簿表!B:C,2,0)))</f>
        <v/>
      </c>
      <c r="O82" s="481"/>
      <c r="P82" s="481"/>
      <c r="Q82" s="481"/>
      <c r="R82" s="482"/>
      <c r="S82" s="33" t="s">
        <v>6</v>
      </c>
      <c r="T82" s="30" t="s">
        <v>5</v>
      </c>
      <c r="U82" s="31" t="str">
        <f>IF(B82="","",(VLOOKUP(B82,⑥園児名簿表!B:D,3,0)))</f>
        <v/>
      </c>
    </row>
    <row r="83" spans="1:21" ht="23.45" customHeight="1" x14ac:dyDescent="0.4">
      <c r="A83" s="116"/>
      <c r="B83" s="117"/>
      <c r="D83" s="24">
        <v>106</v>
      </c>
      <c r="E83" s="47">
        <f t="shared" si="4"/>
        <v>0</v>
      </c>
      <c r="F83" s="480" t="str">
        <f>IF(A83="","",(VLOOKUP(A83,⑥園児名簿表!B:C,2,0)))</f>
        <v/>
      </c>
      <c r="G83" s="481"/>
      <c r="H83" s="482"/>
      <c r="I83" s="33" t="s">
        <v>6</v>
      </c>
      <c r="J83" s="30" t="s">
        <v>5</v>
      </c>
      <c r="K83" s="31" t="str">
        <f>IF(A83="","",(VLOOKUP(A83,⑥園児名簿表!B:D,3,0)))&amp;""</f>
        <v/>
      </c>
      <c r="L83" s="32">
        <v>131</v>
      </c>
      <c r="M83" s="24">
        <f t="shared" si="5"/>
        <v>0</v>
      </c>
      <c r="N83" s="481" t="str">
        <f>IF(B83="","",(VLOOKUP(B83,⑥園児名簿表!B:C,2,0)))</f>
        <v/>
      </c>
      <c r="O83" s="481"/>
      <c r="P83" s="481"/>
      <c r="Q83" s="481"/>
      <c r="R83" s="482"/>
      <c r="S83" s="33" t="s">
        <v>6</v>
      </c>
      <c r="T83" s="30" t="s">
        <v>5</v>
      </c>
      <c r="U83" s="31" t="str">
        <f>IF(B83="","",(VLOOKUP(B83,⑥園児名簿表!B:D,3,0)))</f>
        <v/>
      </c>
    </row>
    <row r="84" spans="1:21" ht="23.45" customHeight="1" x14ac:dyDescent="0.4">
      <c r="A84" s="116"/>
      <c r="B84" s="117"/>
      <c r="D84" s="24">
        <v>107</v>
      </c>
      <c r="E84" s="47">
        <f t="shared" si="4"/>
        <v>0</v>
      </c>
      <c r="F84" s="480" t="str">
        <f>IF(A84="","",(VLOOKUP(A84,⑥園児名簿表!B:C,2,0)))</f>
        <v/>
      </c>
      <c r="G84" s="481"/>
      <c r="H84" s="482"/>
      <c r="I84" s="33" t="s">
        <v>6</v>
      </c>
      <c r="J84" s="30" t="s">
        <v>5</v>
      </c>
      <c r="K84" s="31" t="str">
        <f>IF(A84="","",(VLOOKUP(A84,⑥園児名簿表!B:D,3,0)))&amp;""</f>
        <v/>
      </c>
      <c r="L84" s="32">
        <v>132</v>
      </c>
      <c r="M84" s="24">
        <f t="shared" si="5"/>
        <v>0</v>
      </c>
      <c r="N84" s="481" t="str">
        <f>IF(B84="","",(VLOOKUP(B84,⑥園児名簿表!B:C,2,0)))</f>
        <v/>
      </c>
      <c r="O84" s="481"/>
      <c r="P84" s="481"/>
      <c r="Q84" s="481"/>
      <c r="R84" s="482"/>
      <c r="S84" s="33" t="s">
        <v>6</v>
      </c>
      <c r="T84" s="30" t="s">
        <v>5</v>
      </c>
      <c r="U84" s="31" t="str">
        <f>IF(B84="","",(VLOOKUP(B84,⑥園児名簿表!B:D,3,0)))</f>
        <v/>
      </c>
    </row>
    <row r="85" spans="1:21" ht="23.45" customHeight="1" x14ac:dyDescent="0.4">
      <c r="A85" s="116"/>
      <c r="B85" s="117"/>
      <c r="D85" s="24">
        <v>108</v>
      </c>
      <c r="E85" s="47">
        <f t="shared" si="4"/>
        <v>0</v>
      </c>
      <c r="F85" s="480" t="str">
        <f>IF(A85="","",(VLOOKUP(A85,⑥園児名簿表!B:C,2,0)))</f>
        <v/>
      </c>
      <c r="G85" s="481"/>
      <c r="H85" s="482"/>
      <c r="I85" s="33" t="s">
        <v>6</v>
      </c>
      <c r="J85" s="30" t="s">
        <v>5</v>
      </c>
      <c r="K85" s="31" t="str">
        <f>IF(A85="","",(VLOOKUP(A85,⑥園児名簿表!B:D,3,0)))&amp;""</f>
        <v/>
      </c>
      <c r="L85" s="32">
        <v>133</v>
      </c>
      <c r="M85" s="24">
        <f t="shared" si="5"/>
        <v>0</v>
      </c>
      <c r="N85" s="481" t="str">
        <f>IF(B85="","",(VLOOKUP(B85,⑥園児名簿表!B:C,2,0)))</f>
        <v/>
      </c>
      <c r="O85" s="481"/>
      <c r="P85" s="481"/>
      <c r="Q85" s="481"/>
      <c r="R85" s="482"/>
      <c r="S85" s="33" t="s">
        <v>6</v>
      </c>
      <c r="T85" s="30" t="s">
        <v>5</v>
      </c>
      <c r="U85" s="31" t="str">
        <f>IF(B85="","",(VLOOKUP(B85,⑥園児名簿表!B:D,3,0)))</f>
        <v/>
      </c>
    </row>
    <row r="86" spans="1:21" ht="23.45" customHeight="1" x14ac:dyDescent="0.4">
      <c r="A86" s="116"/>
      <c r="B86" s="117"/>
      <c r="D86" s="24">
        <v>109</v>
      </c>
      <c r="E86" s="47">
        <f t="shared" si="4"/>
        <v>0</v>
      </c>
      <c r="F86" s="480" t="str">
        <f>IF(A86="","",(VLOOKUP(A86,⑥園児名簿表!B:C,2,0)))</f>
        <v/>
      </c>
      <c r="G86" s="481"/>
      <c r="H86" s="482"/>
      <c r="I86" s="33" t="s">
        <v>6</v>
      </c>
      <c r="J86" s="30" t="s">
        <v>5</v>
      </c>
      <c r="K86" s="31" t="str">
        <f>IF(A86="","",(VLOOKUP(A86,⑥園児名簿表!B:D,3,0)))&amp;""</f>
        <v/>
      </c>
      <c r="L86" s="32">
        <v>134</v>
      </c>
      <c r="M86" s="24">
        <f t="shared" si="5"/>
        <v>0</v>
      </c>
      <c r="N86" s="481" t="str">
        <f>IF(B86="","",(VLOOKUP(B86,⑥園児名簿表!B:C,2,0)))</f>
        <v/>
      </c>
      <c r="O86" s="481"/>
      <c r="P86" s="481"/>
      <c r="Q86" s="481"/>
      <c r="R86" s="482"/>
      <c r="S86" s="33" t="s">
        <v>6</v>
      </c>
      <c r="T86" s="30" t="s">
        <v>5</v>
      </c>
      <c r="U86" s="31" t="str">
        <f>IF(B86="","",(VLOOKUP(B86,⑥園児名簿表!B:D,3,0)))</f>
        <v/>
      </c>
    </row>
    <row r="87" spans="1:21" ht="23.45" customHeight="1" x14ac:dyDescent="0.4">
      <c r="A87" s="116"/>
      <c r="B87" s="117"/>
      <c r="D87" s="24">
        <v>110</v>
      </c>
      <c r="E87" s="47">
        <f t="shared" si="4"/>
        <v>0</v>
      </c>
      <c r="F87" s="480" t="str">
        <f>IF(A87="","",(VLOOKUP(A87,⑥園児名簿表!B:C,2,0)))</f>
        <v/>
      </c>
      <c r="G87" s="481"/>
      <c r="H87" s="482"/>
      <c r="I87" s="33" t="s">
        <v>6</v>
      </c>
      <c r="J87" s="30" t="s">
        <v>5</v>
      </c>
      <c r="K87" s="31" t="str">
        <f>IF(A87="","",(VLOOKUP(A87,⑥園児名簿表!B:D,3,0)))&amp;""</f>
        <v/>
      </c>
      <c r="L87" s="32">
        <v>135</v>
      </c>
      <c r="M87" s="24">
        <f t="shared" si="5"/>
        <v>0</v>
      </c>
      <c r="N87" s="481" t="str">
        <f>IF(B87="","",(VLOOKUP(B87,⑥園児名簿表!B:C,2,0)))</f>
        <v/>
      </c>
      <c r="O87" s="481"/>
      <c r="P87" s="481"/>
      <c r="Q87" s="481"/>
      <c r="R87" s="482"/>
      <c r="S87" s="33" t="s">
        <v>6</v>
      </c>
      <c r="T87" s="30" t="s">
        <v>5</v>
      </c>
      <c r="U87" s="31" t="str">
        <f>IF(B87="","",(VLOOKUP(B87,⑥園児名簿表!B:D,3,0)))</f>
        <v/>
      </c>
    </row>
    <row r="88" spans="1:21" ht="23.45" customHeight="1" x14ac:dyDescent="0.4">
      <c r="A88" s="116"/>
      <c r="B88" s="117"/>
      <c r="D88" s="24">
        <v>111</v>
      </c>
      <c r="E88" s="47">
        <f t="shared" si="4"/>
        <v>0</v>
      </c>
      <c r="F88" s="480" t="str">
        <f>IF(A88="","",(VLOOKUP(A88,⑥園児名簿表!B:C,2,0)))</f>
        <v/>
      </c>
      <c r="G88" s="481"/>
      <c r="H88" s="482"/>
      <c r="I88" s="33" t="s">
        <v>6</v>
      </c>
      <c r="J88" s="30" t="s">
        <v>5</v>
      </c>
      <c r="K88" s="31" t="str">
        <f>IF(A88="","",(VLOOKUP(A88,⑥園児名簿表!B:D,3,0)))&amp;""</f>
        <v/>
      </c>
      <c r="L88" s="32">
        <v>136</v>
      </c>
      <c r="M88" s="24">
        <f t="shared" si="5"/>
        <v>0</v>
      </c>
      <c r="N88" s="481" t="str">
        <f>IF(B88="","",(VLOOKUP(B88,⑥園児名簿表!B:C,2,0)))</f>
        <v/>
      </c>
      <c r="O88" s="481"/>
      <c r="P88" s="481"/>
      <c r="Q88" s="481"/>
      <c r="R88" s="482"/>
      <c r="S88" s="33" t="s">
        <v>6</v>
      </c>
      <c r="T88" s="30" t="s">
        <v>5</v>
      </c>
      <c r="U88" s="31" t="str">
        <f>IF(B88="","",(VLOOKUP(B88,⑥園児名簿表!B:D,3,0)))</f>
        <v/>
      </c>
    </row>
    <row r="89" spans="1:21" ht="23.45" customHeight="1" x14ac:dyDescent="0.4">
      <c r="A89" s="116"/>
      <c r="B89" s="117"/>
      <c r="D89" s="24">
        <v>112</v>
      </c>
      <c r="E89" s="47">
        <f t="shared" si="4"/>
        <v>0</v>
      </c>
      <c r="F89" s="480" t="str">
        <f>IF(A89="","",(VLOOKUP(A89,⑥園児名簿表!B:C,2,0)))</f>
        <v/>
      </c>
      <c r="G89" s="481"/>
      <c r="H89" s="482"/>
      <c r="I89" s="33" t="s">
        <v>6</v>
      </c>
      <c r="J89" s="30" t="s">
        <v>5</v>
      </c>
      <c r="K89" s="31" t="str">
        <f>IF(A89="","",(VLOOKUP(A89,⑥園児名簿表!B:D,3,0)))&amp;""</f>
        <v/>
      </c>
      <c r="L89" s="32">
        <v>137</v>
      </c>
      <c r="M89" s="24">
        <f t="shared" si="5"/>
        <v>0</v>
      </c>
      <c r="N89" s="481" t="str">
        <f>IF(B89="","",(VLOOKUP(B89,⑥園児名簿表!B:C,2,0)))</f>
        <v/>
      </c>
      <c r="O89" s="481"/>
      <c r="P89" s="481"/>
      <c r="Q89" s="481"/>
      <c r="R89" s="482"/>
      <c r="S89" s="33" t="s">
        <v>6</v>
      </c>
      <c r="T89" s="30" t="s">
        <v>5</v>
      </c>
      <c r="U89" s="31" t="str">
        <f>IF(B89="","",(VLOOKUP(B89,⑥園児名簿表!B:D,3,0)))</f>
        <v/>
      </c>
    </row>
    <row r="90" spans="1:21" ht="23.45" customHeight="1" x14ac:dyDescent="0.4">
      <c r="A90" s="116"/>
      <c r="B90" s="117"/>
      <c r="D90" s="24">
        <v>113</v>
      </c>
      <c r="E90" s="47">
        <f t="shared" si="4"/>
        <v>0</v>
      </c>
      <c r="F90" s="480" t="str">
        <f>IF(A90="","",(VLOOKUP(A90,⑥園児名簿表!B:C,2,0)))</f>
        <v/>
      </c>
      <c r="G90" s="481"/>
      <c r="H90" s="482"/>
      <c r="I90" s="33" t="s">
        <v>6</v>
      </c>
      <c r="J90" s="30" t="s">
        <v>5</v>
      </c>
      <c r="K90" s="31" t="str">
        <f>IF(A90="","",(VLOOKUP(A90,⑥園児名簿表!B:D,3,0)))&amp;""</f>
        <v/>
      </c>
      <c r="L90" s="32">
        <v>138</v>
      </c>
      <c r="M90" s="24">
        <f t="shared" si="5"/>
        <v>0</v>
      </c>
      <c r="N90" s="481" t="str">
        <f>IF(B90="","",(VLOOKUP(B90,⑥園児名簿表!B:C,2,0)))</f>
        <v/>
      </c>
      <c r="O90" s="481"/>
      <c r="P90" s="481"/>
      <c r="Q90" s="481"/>
      <c r="R90" s="482"/>
      <c r="S90" s="33" t="s">
        <v>6</v>
      </c>
      <c r="T90" s="30" t="s">
        <v>5</v>
      </c>
      <c r="U90" s="31" t="str">
        <f>IF(B90="","",(VLOOKUP(B90,⑥園児名簿表!B:D,3,0)))</f>
        <v/>
      </c>
    </row>
    <row r="91" spans="1:21" ht="23.45" customHeight="1" x14ac:dyDescent="0.4">
      <c r="A91" s="116"/>
      <c r="B91" s="117"/>
      <c r="D91" s="24">
        <v>114</v>
      </c>
      <c r="E91" s="47">
        <f t="shared" si="4"/>
        <v>0</v>
      </c>
      <c r="F91" s="480" t="str">
        <f>IF(A91="","",(VLOOKUP(A91,⑥園児名簿表!B:C,2,0)))</f>
        <v/>
      </c>
      <c r="G91" s="481"/>
      <c r="H91" s="482"/>
      <c r="I91" s="33" t="s">
        <v>6</v>
      </c>
      <c r="J91" s="30" t="s">
        <v>5</v>
      </c>
      <c r="K91" s="31" t="str">
        <f>IF(A91="","",(VLOOKUP(A91,⑥園児名簿表!B:D,3,0)))&amp;""</f>
        <v/>
      </c>
      <c r="L91" s="32">
        <v>139</v>
      </c>
      <c r="M91" s="24">
        <f t="shared" si="5"/>
        <v>0</v>
      </c>
      <c r="N91" s="481" t="str">
        <f>IF(B91="","",(VLOOKUP(B91,⑥園児名簿表!B:C,2,0)))</f>
        <v/>
      </c>
      <c r="O91" s="481"/>
      <c r="P91" s="481"/>
      <c r="Q91" s="481"/>
      <c r="R91" s="482"/>
      <c r="S91" s="33" t="s">
        <v>6</v>
      </c>
      <c r="T91" s="30" t="s">
        <v>5</v>
      </c>
      <c r="U91" s="31" t="str">
        <f>IF(B91="","",(VLOOKUP(B91,⑥園児名簿表!B:D,3,0)))</f>
        <v/>
      </c>
    </row>
    <row r="92" spans="1:21" ht="23.45" customHeight="1" x14ac:dyDescent="0.4">
      <c r="A92" s="116"/>
      <c r="B92" s="117"/>
      <c r="D92" s="24">
        <v>115</v>
      </c>
      <c r="E92" s="47">
        <f t="shared" si="4"/>
        <v>0</v>
      </c>
      <c r="F92" s="480" t="str">
        <f>IF(A92="","",(VLOOKUP(A92,⑥園児名簿表!B:C,2,0)))</f>
        <v/>
      </c>
      <c r="G92" s="481"/>
      <c r="H92" s="482"/>
      <c r="I92" s="33" t="s">
        <v>6</v>
      </c>
      <c r="J92" s="30" t="s">
        <v>5</v>
      </c>
      <c r="K92" s="31" t="str">
        <f>IF(A92="","",(VLOOKUP(A92,⑥園児名簿表!B:D,3,0)))&amp;""</f>
        <v/>
      </c>
      <c r="L92" s="32">
        <v>140</v>
      </c>
      <c r="M92" s="24">
        <f t="shared" si="5"/>
        <v>0</v>
      </c>
      <c r="N92" s="481" t="str">
        <f>IF(B92="","",(VLOOKUP(B92,⑥園児名簿表!B:C,2,0)))</f>
        <v/>
      </c>
      <c r="O92" s="481"/>
      <c r="P92" s="481"/>
      <c r="Q92" s="481"/>
      <c r="R92" s="482"/>
      <c r="S92" s="33" t="s">
        <v>6</v>
      </c>
      <c r="T92" s="30" t="s">
        <v>5</v>
      </c>
      <c r="U92" s="31" t="str">
        <f>IF(B92="","",(VLOOKUP(B92,⑥園児名簿表!B:D,3,0)))</f>
        <v/>
      </c>
    </row>
    <row r="93" spans="1:21" ht="23.45" customHeight="1" x14ac:dyDescent="0.4">
      <c r="A93" s="116"/>
      <c r="B93" s="117"/>
      <c r="D93" s="24">
        <v>116</v>
      </c>
      <c r="E93" s="47">
        <f t="shared" si="4"/>
        <v>0</v>
      </c>
      <c r="F93" s="480" t="str">
        <f>IF(A93="","",(VLOOKUP(A93,⑥園児名簿表!B:C,2,0)))</f>
        <v/>
      </c>
      <c r="G93" s="481"/>
      <c r="H93" s="482"/>
      <c r="I93" s="33" t="s">
        <v>6</v>
      </c>
      <c r="J93" s="30" t="s">
        <v>5</v>
      </c>
      <c r="K93" s="31" t="str">
        <f>IF(A93="","",(VLOOKUP(A93,⑥園児名簿表!B:D,3,0)))&amp;""</f>
        <v/>
      </c>
      <c r="L93" s="32">
        <v>141</v>
      </c>
      <c r="M93" s="24">
        <f t="shared" si="5"/>
        <v>0</v>
      </c>
      <c r="N93" s="481" t="str">
        <f>IF(B93="","",(VLOOKUP(B93,⑥園児名簿表!B:C,2,0)))</f>
        <v/>
      </c>
      <c r="O93" s="481"/>
      <c r="P93" s="481"/>
      <c r="Q93" s="481"/>
      <c r="R93" s="482"/>
      <c r="S93" s="33" t="s">
        <v>6</v>
      </c>
      <c r="T93" s="30" t="s">
        <v>5</v>
      </c>
      <c r="U93" s="31" t="str">
        <f>IF(B93="","",(VLOOKUP(B93,⑥園児名簿表!B:D,3,0)))</f>
        <v/>
      </c>
    </row>
    <row r="94" spans="1:21" ht="23.45" customHeight="1" x14ac:dyDescent="0.4">
      <c r="A94" s="116"/>
      <c r="B94" s="117"/>
      <c r="D94" s="24">
        <v>117</v>
      </c>
      <c r="E94" s="47">
        <f t="shared" si="4"/>
        <v>0</v>
      </c>
      <c r="F94" s="480" t="str">
        <f>IF(A94="","",(VLOOKUP(A94,⑥園児名簿表!B:C,2,0)))</f>
        <v/>
      </c>
      <c r="G94" s="481"/>
      <c r="H94" s="482"/>
      <c r="I94" s="33" t="s">
        <v>6</v>
      </c>
      <c r="J94" s="30" t="s">
        <v>5</v>
      </c>
      <c r="K94" s="31" t="str">
        <f>IF(A94="","",(VLOOKUP(A94,⑥園児名簿表!B:D,3,0)))&amp;""</f>
        <v/>
      </c>
      <c r="L94" s="32">
        <v>142</v>
      </c>
      <c r="M94" s="24">
        <f t="shared" si="5"/>
        <v>0</v>
      </c>
      <c r="N94" s="481" t="str">
        <f>IF(B94="","",(VLOOKUP(B94,⑥園児名簿表!B:C,2,0)))</f>
        <v/>
      </c>
      <c r="O94" s="481"/>
      <c r="P94" s="481"/>
      <c r="Q94" s="481"/>
      <c r="R94" s="482"/>
      <c r="S94" s="33" t="s">
        <v>6</v>
      </c>
      <c r="T94" s="30" t="s">
        <v>5</v>
      </c>
      <c r="U94" s="31" t="str">
        <f>IF(B94="","",(VLOOKUP(B94,⑥園児名簿表!B:D,3,0)))</f>
        <v/>
      </c>
    </row>
    <row r="95" spans="1:21" ht="23.45" customHeight="1" x14ac:dyDescent="0.4">
      <c r="A95" s="116"/>
      <c r="B95" s="117"/>
      <c r="D95" s="24">
        <v>118</v>
      </c>
      <c r="E95" s="47">
        <f t="shared" si="4"/>
        <v>0</v>
      </c>
      <c r="F95" s="480" t="str">
        <f>IF(A95="","",(VLOOKUP(A95,⑥園児名簿表!B:C,2,0)))</f>
        <v/>
      </c>
      <c r="G95" s="481"/>
      <c r="H95" s="482"/>
      <c r="I95" s="33" t="s">
        <v>6</v>
      </c>
      <c r="J95" s="30" t="s">
        <v>5</v>
      </c>
      <c r="K95" s="31" t="str">
        <f>IF(A95="","",(VLOOKUP(A95,⑥園児名簿表!B:D,3,0)))&amp;""</f>
        <v/>
      </c>
      <c r="L95" s="32">
        <v>143</v>
      </c>
      <c r="M95" s="24">
        <f t="shared" si="5"/>
        <v>0</v>
      </c>
      <c r="N95" s="481" t="str">
        <f>IF(B95="","",(VLOOKUP(B95,⑥園児名簿表!B:C,2,0)))</f>
        <v/>
      </c>
      <c r="O95" s="481"/>
      <c r="P95" s="481"/>
      <c r="Q95" s="481"/>
      <c r="R95" s="482"/>
      <c r="S95" s="33" t="s">
        <v>6</v>
      </c>
      <c r="T95" s="30" t="s">
        <v>5</v>
      </c>
      <c r="U95" s="31" t="str">
        <f>IF(B95="","",(VLOOKUP(B95,⑥園児名簿表!B:D,3,0)))</f>
        <v/>
      </c>
    </row>
    <row r="96" spans="1:21" ht="23.45" customHeight="1" x14ac:dyDescent="0.4">
      <c r="A96" s="116"/>
      <c r="B96" s="117"/>
      <c r="D96" s="24">
        <v>119</v>
      </c>
      <c r="E96" s="47">
        <f t="shared" si="4"/>
        <v>0</v>
      </c>
      <c r="F96" s="480" t="str">
        <f>IF(A96="","",(VLOOKUP(A96,⑥園児名簿表!B:C,2,0)))</f>
        <v/>
      </c>
      <c r="G96" s="481"/>
      <c r="H96" s="482"/>
      <c r="I96" s="33" t="s">
        <v>6</v>
      </c>
      <c r="J96" s="30" t="s">
        <v>5</v>
      </c>
      <c r="K96" s="31" t="str">
        <f>IF(A96="","",(VLOOKUP(A96,⑥園児名簿表!B:D,3,0)))&amp;""</f>
        <v/>
      </c>
      <c r="L96" s="32">
        <v>144</v>
      </c>
      <c r="M96" s="24">
        <f t="shared" si="5"/>
        <v>0</v>
      </c>
      <c r="N96" s="481" t="str">
        <f>IF(B96="","",(VLOOKUP(B96,⑥園児名簿表!B:C,2,0)))</f>
        <v/>
      </c>
      <c r="O96" s="481"/>
      <c r="P96" s="481"/>
      <c r="Q96" s="481"/>
      <c r="R96" s="482"/>
      <c r="S96" s="33" t="s">
        <v>6</v>
      </c>
      <c r="T96" s="30" t="s">
        <v>5</v>
      </c>
      <c r="U96" s="31" t="str">
        <f>IF(B96="","",(VLOOKUP(B96,⑥園児名簿表!B:D,3,0)))</f>
        <v/>
      </c>
    </row>
    <row r="97" spans="1:21" ht="23.45" customHeight="1" x14ac:dyDescent="0.4">
      <c r="A97" s="116"/>
      <c r="B97" s="117"/>
      <c r="D97" s="24">
        <v>120</v>
      </c>
      <c r="E97" s="47">
        <f t="shared" si="4"/>
        <v>0</v>
      </c>
      <c r="F97" s="480" t="str">
        <f>IF(A97="","",(VLOOKUP(A97,⑥園児名簿表!B:C,2,0)))</f>
        <v/>
      </c>
      <c r="G97" s="481"/>
      <c r="H97" s="482"/>
      <c r="I97" s="33" t="s">
        <v>6</v>
      </c>
      <c r="J97" s="30" t="s">
        <v>5</v>
      </c>
      <c r="K97" s="31" t="str">
        <f>IF(A97="","",(VLOOKUP(A97,⑥園児名簿表!B:D,3,0)))&amp;""</f>
        <v/>
      </c>
      <c r="L97" s="32">
        <v>145</v>
      </c>
      <c r="M97" s="24">
        <f t="shared" si="5"/>
        <v>0</v>
      </c>
      <c r="N97" s="481" t="str">
        <f>IF(B97="","",(VLOOKUP(B97,⑥園児名簿表!B:C,2,0)))</f>
        <v/>
      </c>
      <c r="O97" s="481"/>
      <c r="P97" s="481"/>
      <c r="Q97" s="481"/>
      <c r="R97" s="482"/>
      <c r="S97" s="33" t="s">
        <v>6</v>
      </c>
      <c r="T97" s="30" t="s">
        <v>5</v>
      </c>
      <c r="U97" s="31" t="str">
        <f>IF(B97="","",(VLOOKUP(B97,⑥園児名簿表!B:D,3,0)))</f>
        <v/>
      </c>
    </row>
    <row r="98" spans="1:21" ht="23.45" customHeight="1" x14ac:dyDescent="0.4">
      <c r="A98" s="116"/>
      <c r="B98" s="117"/>
      <c r="D98" s="24">
        <v>121</v>
      </c>
      <c r="E98" s="47">
        <f t="shared" si="4"/>
        <v>0</v>
      </c>
      <c r="F98" s="480" t="str">
        <f>IF(A98="","",(VLOOKUP(A98,⑥園児名簿表!B:C,2,0)))</f>
        <v/>
      </c>
      <c r="G98" s="481"/>
      <c r="H98" s="482"/>
      <c r="I98" s="33" t="s">
        <v>6</v>
      </c>
      <c r="J98" s="30" t="s">
        <v>5</v>
      </c>
      <c r="K98" s="31" t="str">
        <f>IF(A98="","",(VLOOKUP(A98,⑥園児名簿表!B:D,3,0)))&amp;""</f>
        <v/>
      </c>
      <c r="L98" s="32">
        <v>146</v>
      </c>
      <c r="M98" s="24">
        <f t="shared" si="5"/>
        <v>0</v>
      </c>
      <c r="N98" s="481" t="str">
        <f>IF(B98="","",(VLOOKUP(B98,⑥園児名簿表!B:C,2,0)))</f>
        <v/>
      </c>
      <c r="O98" s="481"/>
      <c r="P98" s="481"/>
      <c r="Q98" s="481"/>
      <c r="R98" s="482"/>
      <c r="S98" s="33" t="s">
        <v>6</v>
      </c>
      <c r="T98" s="30" t="s">
        <v>5</v>
      </c>
      <c r="U98" s="31" t="str">
        <f>IF(B98="","",(VLOOKUP(B98,⑥園児名簿表!B:D,3,0)))</f>
        <v/>
      </c>
    </row>
    <row r="99" spans="1:21" ht="23.45" customHeight="1" x14ac:dyDescent="0.4">
      <c r="A99" s="116"/>
      <c r="B99" s="117"/>
      <c r="D99" s="24">
        <v>122</v>
      </c>
      <c r="E99" s="47">
        <f t="shared" si="4"/>
        <v>0</v>
      </c>
      <c r="F99" s="480" t="str">
        <f>IF(A99="","",(VLOOKUP(A99,⑥園児名簿表!B:C,2,0)))</f>
        <v/>
      </c>
      <c r="G99" s="481"/>
      <c r="H99" s="482"/>
      <c r="I99" s="33" t="s">
        <v>6</v>
      </c>
      <c r="J99" s="30" t="s">
        <v>5</v>
      </c>
      <c r="K99" s="31" t="str">
        <f>IF(A99="","",(VLOOKUP(A99,⑥園児名簿表!B:D,3,0)))&amp;""</f>
        <v/>
      </c>
      <c r="L99" s="32">
        <v>147</v>
      </c>
      <c r="M99" s="24">
        <f t="shared" si="5"/>
        <v>0</v>
      </c>
      <c r="N99" s="481" t="str">
        <f>IF(B99="","",(VLOOKUP(B99,⑥園児名簿表!B:C,2,0)))</f>
        <v/>
      </c>
      <c r="O99" s="481"/>
      <c r="P99" s="481"/>
      <c r="Q99" s="481"/>
      <c r="R99" s="482"/>
      <c r="S99" s="33" t="s">
        <v>6</v>
      </c>
      <c r="T99" s="30" t="s">
        <v>5</v>
      </c>
      <c r="U99" s="31" t="str">
        <f>IF(B99="","",(VLOOKUP(B99,⑥園児名簿表!B:D,3,0)))</f>
        <v/>
      </c>
    </row>
    <row r="100" spans="1:21" ht="23.45" customHeight="1" x14ac:dyDescent="0.4">
      <c r="A100" s="116"/>
      <c r="B100" s="117"/>
      <c r="D100" s="24">
        <v>123</v>
      </c>
      <c r="E100" s="47">
        <f t="shared" si="4"/>
        <v>0</v>
      </c>
      <c r="F100" s="480" t="str">
        <f>IF(A100="","",(VLOOKUP(A100,⑥園児名簿表!B:C,2,0)))</f>
        <v/>
      </c>
      <c r="G100" s="481"/>
      <c r="H100" s="482"/>
      <c r="I100" s="33" t="s">
        <v>6</v>
      </c>
      <c r="J100" s="30" t="s">
        <v>5</v>
      </c>
      <c r="K100" s="31" t="str">
        <f>IF(A100="","",(VLOOKUP(A100,⑥園児名簿表!B:D,3,0)))&amp;""</f>
        <v/>
      </c>
      <c r="L100" s="32">
        <v>148</v>
      </c>
      <c r="M100" s="24">
        <f t="shared" si="5"/>
        <v>0</v>
      </c>
      <c r="N100" s="481" t="str">
        <f>IF(B100="","",(VLOOKUP(B100,⑥園児名簿表!B:C,2,0)))</f>
        <v/>
      </c>
      <c r="O100" s="481"/>
      <c r="P100" s="481"/>
      <c r="Q100" s="481"/>
      <c r="R100" s="482"/>
      <c r="S100" s="33" t="s">
        <v>6</v>
      </c>
      <c r="T100" s="30" t="s">
        <v>5</v>
      </c>
      <c r="U100" s="31" t="str">
        <f>IF(B100="","",(VLOOKUP(B100,⑥園児名簿表!B:D,3,0)))</f>
        <v/>
      </c>
    </row>
    <row r="101" spans="1:21" ht="23.45" customHeight="1" x14ac:dyDescent="0.4">
      <c r="A101" s="116"/>
      <c r="B101" s="117"/>
      <c r="D101" s="24">
        <v>124</v>
      </c>
      <c r="E101" s="47">
        <f t="shared" si="4"/>
        <v>0</v>
      </c>
      <c r="F101" s="480" t="str">
        <f>IF(A101="","",(VLOOKUP(A101,⑥園児名簿表!B:C,2,0)))</f>
        <v/>
      </c>
      <c r="G101" s="481"/>
      <c r="H101" s="482"/>
      <c r="I101" s="33" t="s">
        <v>6</v>
      </c>
      <c r="J101" s="30" t="s">
        <v>5</v>
      </c>
      <c r="K101" s="31" t="str">
        <f>IF(A101="","",(VLOOKUP(A101,⑥園児名簿表!B:D,3,0)))&amp;""</f>
        <v/>
      </c>
      <c r="L101" s="32">
        <v>149</v>
      </c>
      <c r="M101" s="24">
        <f t="shared" si="5"/>
        <v>0</v>
      </c>
      <c r="N101" s="481" t="str">
        <f>IF(B101="","",(VLOOKUP(B101,⑥園児名簿表!B:C,2,0)))</f>
        <v/>
      </c>
      <c r="O101" s="481"/>
      <c r="P101" s="481"/>
      <c r="Q101" s="481"/>
      <c r="R101" s="482"/>
      <c r="S101" s="33" t="s">
        <v>6</v>
      </c>
      <c r="T101" s="30" t="s">
        <v>5</v>
      </c>
      <c r="U101" s="31" t="str">
        <f>IF(B101="","",(VLOOKUP(B101,⑥園児名簿表!B:D,3,0)))</f>
        <v/>
      </c>
    </row>
    <row r="102" spans="1:21" ht="23.45" customHeight="1" x14ac:dyDescent="0.4">
      <c r="A102" s="116"/>
      <c r="B102" s="117"/>
      <c r="D102" s="24">
        <v>125</v>
      </c>
      <c r="E102" s="47">
        <f t="shared" si="4"/>
        <v>0</v>
      </c>
      <c r="F102" s="480" t="str">
        <f>IF(A102="","",(VLOOKUP(A102,⑥園児名簿表!B:C,2,0)))</f>
        <v/>
      </c>
      <c r="G102" s="481"/>
      <c r="H102" s="482"/>
      <c r="I102" s="33" t="s">
        <v>6</v>
      </c>
      <c r="J102" s="30" t="s">
        <v>5</v>
      </c>
      <c r="K102" s="31" t="str">
        <f>IF(A102="","",(VLOOKUP(A102,⑥園児名簿表!B:D,3,0)))&amp;""</f>
        <v/>
      </c>
      <c r="L102" s="32">
        <v>150</v>
      </c>
      <c r="M102" s="24">
        <f t="shared" si="5"/>
        <v>0</v>
      </c>
      <c r="N102" s="481" t="str">
        <f>IF(B102="","",(VLOOKUP(B102,⑥園児名簿表!B:C,2,0)))</f>
        <v/>
      </c>
      <c r="O102" s="481"/>
      <c r="P102" s="481"/>
      <c r="Q102" s="481"/>
      <c r="R102" s="482"/>
      <c r="S102" s="33" t="s">
        <v>6</v>
      </c>
      <c r="T102" s="30" t="s">
        <v>5</v>
      </c>
      <c r="U102" s="31" t="str">
        <f>IF(B102="","",(VLOOKUP(B102,⑥園児名簿表!B:D,3,0)))</f>
        <v/>
      </c>
    </row>
    <row r="103" spans="1:21" ht="3.6" customHeight="1" x14ac:dyDescent="0.4">
      <c r="M103" s="24">
        <f t="shared" si="5"/>
        <v>0</v>
      </c>
    </row>
    <row r="104" spans="1:21" ht="27" customHeight="1" x14ac:dyDescent="0.4">
      <c r="D104" s="443" t="s">
        <v>3</v>
      </c>
      <c r="E104" s="444"/>
      <c r="F104" s="444"/>
      <c r="G104" s="444"/>
      <c r="H104" s="445"/>
      <c r="I104" s="443" t="s">
        <v>48</v>
      </c>
      <c r="J104" s="444"/>
      <c r="K104" s="444"/>
      <c r="L104" s="445"/>
      <c r="M104" s="443" t="s">
        <v>49</v>
      </c>
      <c r="N104" s="444"/>
      <c r="O104" s="444"/>
      <c r="P104" s="444"/>
      <c r="Q104" s="445"/>
      <c r="R104" s="605" t="s">
        <v>50</v>
      </c>
      <c r="S104" s="605"/>
      <c r="T104" s="605"/>
      <c r="U104" s="605"/>
    </row>
    <row r="105" spans="1:21" ht="3.75" customHeight="1" thickBot="1" x14ac:dyDescent="0.45">
      <c r="K105" s="584"/>
      <c r="L105" s="584"/>
      <c r="M105" s="16"/>
    </row>
    <row r="106" spans="1:21" ht="15" customHeight="1" x14ac:dyDescent="0.4">
      <c r="D106" s="680" t="s">
        <v>34</v>
      </c>
      <c r="E106" s="680"/>
      <c r="F106" s="681"/>
      <c r="G106" s="681"/>
      <c r="H106" s="681"/>
      <c r="I106" s="681"/>
      <c r="J106" s="681"/>
      <c r="K106" s="682"/>
      <c r="L106" s="504" t="s">
        <v>0</v>
      </c>
      <c r="M106" s="505"/>
      <c r="N106" s="592"/>
      <c r="O106" s="596">
        <f>O34</f>
        <v>0</v>
      </c>
      <c r="P106" s="597"/>
      <c r="Q106" s="597"/>
      <c r="R106" s="597"/>
      <c r="S106" s="597"/>
      <c r="T106" s="597"/>
      <c r="U106" s="684"/>
    </row>
    <row r="107" spans="1:21" ht="15" customHeight="1" thickBot="1" x14ac:dyDescent="0.45">
      <c r="D107" s="681"/>
      <c r="E107" s="681"/>
      <c r="F107" s="681"/>
      <c r="G107" s="681"/>
      <c r="H107" s="681"/>
      <c r="I107" s="681"/>
      <c r="J107" s="681"/>
      <c r="K107" s="682"/>
      <c r="L107" s="506"/>
      <c r="M107" s="507"/>
      <c r="N107" s="683"/>
      <c r="O107" s="685"/>
      <c r="P107" s="686"/>
      <c r="Q107" s="686"/>
      <c r="R107" s="686"/>
      <c r="S107" s="686"/>
      <c r="T107" s="686"/>
      <c r="U107" s="687"/>
    </row>
    <row r="108" spans="1:21" ht="15" customHeight="1" x14ac:dyDescent="0.4">
      <c r="D108" s="41"/>
      <c r="E108" s="41"/>
      <c r="F108" s="41"/>
      <c r="G108" s="41"/>
      <c r="H108" s="41"/>
      <c r="I108" s="41"/>
      <c r="J108" s="41"/>
      <c r="K108" s="41"/>
      <c r="L108" s="154"/>
      <c r="M108" s="154"/>
      <c r="N108" s="154"/>
      <c r="O108" s="120"/>
      <c r="P108" s="120"/>
      <c r="Q108" s="120"/>
      <c r="R108" s="120"/>
      <c r="S108" s="120"/>
      <c r="T108" s="120"/>
      <c r="U108" s="120"/>
    </row>
    <row r="109" spans="1:21" ht="27.75" customHeight="1" x14ac:dyDescent="0.4">
      <c r="D109" s="73" t="s">
        <v>1603</v>
      </c>
      <c r="E109" s="74"/>
      <c r="F109" s="74"/>
      <c r="G109" s="74"/>
      <c r="H109" s="74"/>
      <c r="I109" s="74"/>
      <c r="J109" s="74"/>
      <c r="K109" s="74"/>
      <c r="L109" s="74"/>
      <c r="M109" s="74"/>
      <c r="N109" s="74"/>
      <c r="O109" s="74"/>
      <c r="P109" s="468" t="s">
        <v>71</v>
      </c>
      <c r="Q109" s="468"/>
      <c r="R109" s="677" t="e">
        <f>IF(I110="","",(VLOOKUP(I110,②園番号一覧!A:F,5,0)))</f>
        <v>#N/A</v>
      </c>
      <c r="S109" s="677"/>
      <c r="T109" s="677"/>
      <c r="U109" s="677"/>
    </row>
    <row r="110" spans="1:21" ht="30" customHeight="1" x14ac:dyDescent="0.4">
      <c r="D110" s="443" t="s">
        <v>14</v>
      </c>
      <c r="E110" s="445"/>
      <c r="F110" s="471" t="s">
        <v>33</v>
      </c>
      <c r="G110" s="471"/>
      <c r="H110" s="24" t="s">
        <v>95</v>
      </c>
      <c r="I110" s="688">
        <f>I2</f>
        <v>0</v>
      </c>
      <c r="J110" s="689"/>
      <c r="K110" s="443" t="s">
        <v>17</v>
      </c>
      <c r="L110" s="445"/>
      <c r="M110" s="673"/>
      <c r="N110" s="674"/>
      <c r="O110" s="675"/>
      <c r="P110" s="477" t="s">
        <v>13</v>
      </c>
      <c r="Q110" s="478"/>
      <c r="R110" s="40">
        <f>R2</f>
        <v>0</v>
      </c>
      <c r="S110" s="26" t="s">
        <v>12</v>
      </c>
      <c r="T110" s="27">
        <v>4</v>
      </c>
      <c r="U110" s="28" t="s">
        <v>11</v>
      </c>
    </row>
    <row r="111" spans="1:21" ht="30" customHeight="1" x14ac:dyDescent="0.4">
      <c r="D111" s="443" t="s">
        <v>10</v>
      </c>
      <c r="E111" s="445"/>
      <c r="F111" s="479" t="e">
        <f>IF(I110="","",(VLOOKUP(I110,②園番号一覧!A:C,3,0)))</f>
        <v>#N/A</v>
      </c>
      <c r="G111" s="479"/>
      <c r="H111" s="24" t="s">
        <v>628</v>
      </c>
      <c r="I111" s="480" t="e">
        <f>IF(I110="","",(VLOOKUP(I110,②園番号一覧!A:B,2,0)))</f>
        <v>#N/A</v>
      </c>
      <c r="J111" s="481"/>
      <c r="K111" s="481"/>
      <c r="L111" s="481"/>
      <c r="M111" s="481"/>
      <c r="N111" s="481"/>
      <c r="O111" s="482"/>
      <c r="P111" s="483" t="s">
        <v>9</v>
      </c>
      <c r="Q111" s="483"/>
      <c r="R111" s="676"/>
      <c r="S111" s="676"/>
      <c r="T111" s="676"/>
      <c r="U111" s="676"/>
    </row>
    <row r="112" spans="1:21" ht="3.75" customHeight="1" x14ac:dyDescent="0.4">
      <c r="D112" s="36"/>
      <c r="E112" s="36"/>
      <c r="F112" s="36"/>
      <c r="G112" s="36"/>
      <c r="H112" s="37"/>
      <c r="I112" s="37"/>
      <c r="J112" s="37"/>
      <c r="K112" s="37"/>
      <c r="L112" s="37"/>
      <c r="M112" s="34"/>
      <c r="N112" s="38"/>
      <c r="O112" s="16"/>
      <c r="P112" s="16"/>
      <c r="Q112" s="39"/>
      <c r="R112" s="39"/>
      <c r="S112" s="39"/>
      <c r="T112" s="39"/>
      <c r="U112" s="39"/>
    </row>
    <row r="113" spans="1:21" ht="21.95" customHeight="1" x14ac:dyDescent="0.4">
      <c r="A113" s="115" t="s">
        <v>1534</v>
      </c>
      <c r="B113" s="115" t="s">
        <v>1534</v>
      </c>
      <c r="D113" s="29" t="s">
        <v>47</v>
      </c>
      <c r="E113" s="49" t="s">
        <v>1534</v>
      </c>
      <c r="F113" s="443" t="s">
        <v>8</v>
      </c>
      <c r="G113" s="444"/>
      <c r="H113" s="445"/>
      <c r="I113" s="443" t="s">
        <v>7</v>
      </c>
      <c r="J113" s="444"/>
      <c r="K113" s="609"/>
      <c r="L113" s="29" t="s">
        <v>47</v>
      </c>
      <c r="M113" s="50" t="s">
        <v>1534</v>
      </c>
      <c r="N113" s="444" t="s">
        <v>8</v>
      </c>
      <c r="O113" s="444"/>
      <c r="P113" s="444"/>
      <c r="Q113" s="444"/>
      <c r="R113" s="445"/>
      <c r="S113" s="443" t="s">
        <v>7</v>
      </c>
      <c r="T113" s="444"/>
      <c r="U113" s="445"/>
    </row>
    <row r="114" spans="1:21" ht="23.45" customHeight="1" x14ac:dyDescent="0.4">
      <c r="A114" s="116"/>
      <c r="B114" s="117"/>
      <c r="D114" s="24">
        <v>151</v>
      </c>
      <c r="E114" s="47">
        <f t="shared" ref="E114:E138" si="6">A114</f>
        <v>0</v>
      </c>
      <c r="F114" s="480" t="str">
        <f>IF(A114="","",(VLOOKUP(A114,⑥園児名簿表!B:C,2,0)))</f>
        <v/>
      </c>
      <c r="G114" s="481"/>
      <c r="H114" s="482"/>
      <c r="I114" s="33" t="s">
        <v>6</v>
      </c>
      <c r="J114" s="30" t="s">
        <v>5</v>
      </c>
      <c r="K114" s="31" t="str">
        <f>IF(A114="","",(VLOOKUP(A114,⑥園児名簿表!B:D,3,0)))&amp;""</f>
        <v/>
      </c>
      <c r="L114" s="32">
        <v>176</v>
      </c>
      <c r="M114" s="24">
        <f>B114</f>
        <v>0</v>
      </c>
      <c r="N114" s="481" t="str">
        <f>IF(B114="","",(VLOOKUP(B114,⑥園児名簿表!B:C,2,0)))</f>
        <v/>
      </c>
      <c r="O114" s="481"/>
      <c r="P114" s="481"/>
      <c r="Q114" s="481"/>
      <c r="R114" s="482"/>
      <c r="S114" s="33" t="s">
        <v>6</v>
      </c>
      <c r="T114" s="30" t="s">
        <v>5</v>
      </c>
      <c r="U114" s="31" t="str">
        <f>IF(B114="","",(VLOOKUP(B114,⑥園児名簿表!B:D,3,0)))</f>
        <v/>
      </c>
    </row>
    <row r="115" spans="1:21" ht="23.45" customHeight="1" x14ac:dyDescent="0.4">
      <c r="A115" s="116"/>
      <c r="B115" s="117"/>
      <c r="D115" s="24">
        <v>152</v>
      </c>
      <c r="E115" s="47">
        <f t="shared" si="6"/>
        <v>0</v>
      </c>
      <c r="F115" s="480" t="str">
        <f>IF(A115="","",(VLOOKUP(A115,⑥園児名簿表!B:C,2,0)))</f>
        <v/>
      </c>
      <c r="G115" s="481"/>
      <c r="H115" s="482"/>
      <c r="I115" s="33" t="s">
        <v>6</v>
      </c>
      <c r="J115" s="30" t="s">
        <v>5</v>
      </c>
      <c r="K115" s="31" t="str">
        <f>IF(A115="","",(VLOOKUP(A115,⑥園児名簿表!B:D,3,0)))&amp;""</f>
        <v/>
      </c>
      <c r="L115" s="32">
        <v>177</v>
      </c>
      <c r="M115" s="24">
        <f t="shared" ref="M115:M138" si="7">B115</f>
        <v>0</v>
      </c>
      <c r="N115" s="481" t="str">
        <f>IF(B115="","",(VLOOKUP(B115,⑥園児名簿表!B:C,2,0)))</f>
        <v/>
      </c>
      <c r="O115" s="481"/>
      <c r="P115" s="481"/>
      <c r="Q115" s="481"/>
      <c r="R115" s="482"/>
      <c r="S115" s="33" t="s">
        <v>6</v>
      </c>
      <c r="T115" s="30" t="s">
        <v>5</v>
      </c>
      <c r="U115" s="31" t="str">
        <f>IF(B115="","",(VLOOKUP(B115,⑥園児名簿表!B:D,3,0)))</f>
        <v/>
      </c>
    </row>
    <row r="116" spans="1:21" ht="23.45" customHeight="1" x14ac:dyDescent="0.4">
      <c r="A116" s="116"/>
      <c r="B116" s="117"/>
      <c r="D116" s="24">
        <v>153</v>
      </c>
      <c r="E116" s="47">
        <f t="shared" si="6"/>
        <v>0</v>
      </c>
      <c r="F116" s="480" t="str">
        <f>IF(A116="","",(VLOOKUP(A116,⑥園児名簿表!B:C,2,0)))</f>
        <v/>
      </c>
      <c r="G116" s="481"/>
      <c r="H116" s="482"/>
      <c r="I116" s="33" t="s">
        <v>6</v>
      </c>
      <c r="J116" s="30" t="s">
        <v>5</v>
      </c>
      <c r="K116" s="31" t="str">
        <f>IF(A116="","",(VLOOKUP(A116,⑥園児名簿表!B:D,3,0)))&amp;""</f>
        <v/>
      </c>
      <c r="L116" s="32">
        <v>178</v>
      </c>
      <c r="M116" s="24">
        <f t="shared" si="7"/>
        <v>0</v>
      </c>
      <c r="N116" s="481" t="str">
        <f>IF(B116="","",(VLOOKUP(B116,⑥園児名簿表!B:C,2,0)))</f>
        <v/>
      </c>
      <c r="O116" s="481"/>
      <c r="P116" s="481"/>
      <c r="Q116" s="481"/>
      <c r="R116" s="482"/>
      <c r="S116" s="33" t="s">
        <v>6</v>
      </c>
      <c r="T116" s="30" t="s">
        <v>5</v>
      </c>
      <c r="U116" s="31" t="str">
        <f>IF(B116="","",(VLOOKUP(B116,⑥園児名簿表!B:D,3,0)))</f>
        <v/>
      </c>
    </row>
    <row r="117" spans="1:21" ht="23.45" customHeight="1" x14ac:dyDescent="0.4">
      <c r="A117" s="116"/>
      <c r="B117" s="117"/>
      <c r="D117" s="24">
        <v>154</v>
      </c>
      <c r="E117" s="47">
        <f t="shared" si="6"/>
        <v>0</v>
      </c>
      <c r="F117" s="480" t="str">
        <f>IF(A117="","",(VLOOKUP(A117,⑥園児名簿表!B:C,2,0)))</f>
        <v/>
      </c>
      <c r="G117" s="481"/>
      <c r="H117" s="482"/>
      <c r="I117" s="33" t="s">
        <v>6</v>
      </c>
      <c r="J117" s="30" t="s">
        <v>5</v>
      </c>
      <c r="K117" s="31" t="str">
        <f>IF(A117="","",(VLOOKUP(A117,⑥園児名簿表!B:D,3,0)))&amp;""</f>
        <v/>
      </c>
      <c r="L117" s="32">
        <v>179</v>
      </c>
      <c r="M117" s="24">
        <f t="shared" si="7"/>
        <v>0</v>
      </c>
      <c r="N117" s="481" t="str">
        <f>IF(B117="","",(VLOOKUP(B117,⑥園児名簿表!B:C,2,0)))</f>
        <v/>
      </c>
      <c r="O117" s="481"/>
      <c r="P117" s="481"/>
      <c r="Q117" s="481"/>
      <c r="R117" s="482"/>
      <c r="S117" s="33" t="s">
        <v>6</v>
      </c>
      <c r="T117" s="30" t="s">
        <v>5</v>
      </c>
      <c r="U117" s="31" t="str">
        <f>IF(B117="","",(VLOOKUP(B117,⑥園児名簿表!B:D,3,0)))</f>
        <v/>
      </c>
    </row>
    <row r="118" spans="1:21" ht="23.45" customHeight="1" x14ac:dyDescent="0.4">
      <c r="A118" s="116"/>
      <c r="B118" s="117"/>
      <c r="D118" s="24">
        <v>155</v>
      </c>
      <c r="E118" s="47">
        <f t="shared" si="6"/>
        <v>0</v>
      </c>
      <c r="F118" s="480" t="str">
        <f>IF(A118="","",(VLOOKUP(A118,⑥園児名簿表!B:C,2,0)))</f>
        <v/>
      </c>
      <c r="G118" s="481"/>
      <c r="H118" s="482"/>
      <c r="I118" s="33" t="s">
        <v>6</v>
      </c>
      <c r="J118" s="30" t="s">
        <v>5</v>
      </c>
      <c r="K118" s="31" t="str">
        <f>IF(A118="","",(VLOOKUP(A118,⑥園児名簿表!B:D,3,0)))&amp;""</f>
        <v/>
      </c>
      <c r="L118" s="32">
        <v>180</v>
      </c>
      <c r="M118" s="24">
        <f t="shared" si="7"/>
        <v>0</v>
      </c>
      <c r="N118" s="481" t="str">
        <f>IF(B118="","",(VLOOKUP(B118,⑥園児名簿表!B:C,2,0)))</f>
        <v/>
      </c>
      <c r="O118" s="481"/>
      <c r="P118" s="481"/>
      <c r="Q118" s="481"/>
      <c r="R118" s="482"/>
      <c r="S118" s="33" t="s">
        <v>6</v>
      </c>
      <c r="T118" s="30" t="s">
        <v>5</v>
      </c>
      <c r="U118" s="31" t="str">
        <f>IF(B118="","",(VLOOKUP(B118,⑥園児名簿表!B:D,3,0)))</f>
        <v/>
      </c>
    </row>
    <row r="119" spans="1:21" ht="23.45" customHeight="1" x14ac:dyDescent="0.4">
      <c r="A119" s="116"/>
      <c r="B119" s="117"/>
      <c r="D119" s="24">
        <v>156</v>
      </c>
      <c r="E119" s="47">
        <f t="shared" si="6"/>
        <v>0</v>
      </c>
      <c r="F119" s="480" t="str">
        <f>IF(A119="","",(VLOOKUP(A119,⑥園児名簿表!B:C,2,0)))</f>
        <v/>
      </c>
      <c r="G119" s="481"/>
      <c r="H119" s="482"/>
      <c r="I119" s="33" t="s">
        <v>6</v>
      </c>
      <c r="J119" s="30" t="s">
        <v>5</v>
      </c>
      <c r="K119" s="31" t="str">
        <f>IF(A119="","",(VLOOKUP(A119,⑥園児名簿表!B:D,3,0)))&amp;""</f>
        <v/>
      </c>
      <c r="L119" s="32">
        <v>181</v>
      </c>
      <c r="M119" s="24">
        <f t="shared" si="7"/>
        <v>0</v>
      </c>
      <c r="N119" s="481" t="str">
        <f>IF(B119="","",(VLOOKUP(B119,⑥園児名簿表!B:C,2,0)))</f>
        <v/>
      </c>
      <c r="O119" s="481"/>
      <c r="P119" s="481"/>
      <c r="Q119" s="481"/>
      <c r="R119" s="482"/>
      <c r="S119" s="33" t="s">
        <v>6</v>
      </c>
      <c r="T119" s="30" t="s">
        <v>5</v>
      </c>
      <c r="U119" s="31" t="str">
        <f>IF(B119="","",(VLOOKUP(B119,⑥園児名簿表!B:D,3,0)))</f>
        <v/>
      </c>
    </row>
    <row r="120" spans="1:21" ht="23.45" customHeight="1" x14ac:dyDescent="0.4">
      <c r="A120" s="116"/>
      <c r="B120" s="117"/>
      <c r="D120" s="24">
        <v>157</v>
      </c>
      <c r="E120" s="47">
        <f t="shared" si="6"/>
        <v>0</v>
      </c>
      <c r="F120" s="480" t="str">
        <f>IF(A120="","",(VLOOKUP(A120,⑥園児名簿表!B:C,2,0)))</f>
        <v/>
      </c>
      <c r="G120" s="481"/>
      <c r="H120" s="482"/>
      <c r="I120" s="33" t="s">
        <v>6</v>
      </c>
      <c r="J120" s="30" t="s">
        <v>5</v>
      </c>
      <c r="K120" s="31" t="str">
        <f>IF(A120="","",(VLOOKUP(A120,⑥園児名簿表!B:D,3,0)))&amp;""</f>
        <v/>
      </c>
      <c r="L120" s="32">
        <v>182</v>
      </c>
      <c r="M120" s="24">
        <f t="shared" si="7"/>
        <v>0</v>
      </c>
      <c r="N120" s="481" t="str">
        <f>IF(B120="","",(VLOOKUP(B120,⑥園児名簿表!B:C,2,0)))</f>
        <v/>
      </c>
      <c r="O120" s="481"/>
      <c r="P120" s="481"/>
      <c r="Q120" s="481"/>
      <c r="R120" s="482"/>
      <c r="S120" s="33" t="s">
        <v>6</v>
      </c>
      <c r="T120" s="30" t="s">
        <v>5</v>
      </c>
      <c r="U120" s="31" t="str">
        <f>IF(B120="","",(VLOOKUP(B120,⑥園児名簿表!B:D,3,0)))</f>
        <v/>
      </c>
    </row>
    <row r="121" spans="1:21" ht="23.45" customHeight="1" x14ac:dyDescent="0.4">
      <c r="A121" s="116"/>
      <c r="B121" s="117"/>
      <c r="D121" s="24">
        <v>158</v>
      </c>
      <c r="E121" s="47">
        <f t="shared" si="6"/>
        <v>0</v>
      </c>
      <c r="F121" s="480" t="str">
        <f>IF(A121="","",(VLOOKUP(A121,⑥園児名簿表!B:C,2,0)))</f>
        <v/>
      </c>
      <c r="G121" s="481"/>
      <c r="H121" s="482"/>
      <c r="I121" s="33" t="s">
        <v>6</v>
      </c>
      <c r="J121" s="30" t="s">
        <v>5</v>
      </c>
      <c r="K121" s="31" t="str">
        <f>IF(A121="","",(VLOOKUP(A121,⑥園児名簿表!B:D,3,0)))&amp;""</f>
        <v/>
      </c>
      <c r="L121" s="32">
        <v>183</v>
      </c>
      <c r="M121" s="24">
        <f t="shared" si="7"/>
        <v>0</v>
      </c>
      <c r="N121" s="481" t="str">
        <f>IF(B121="","",(VLOOKUP(B121,⑥園児名簿表!B:C,2,0)))</f>
        <v/>
      </c>
      <c r="O121" s="481"/>
      <c r="P121" s="481"/>
      <c r="Q121" s="481"/>
      <c r="R121" s="482"/>
      <c r="S121" s="33" t="s">
        <v>6</v>
      </c>
      <c r="T121" s="30" t="s">
        <v>5</v>
      </c>
      <c r="U121" s="31" t="str">
        <f>IF(B121="","",(VLOOKUP(B121,⑥園児名簿表!B:D,3,0)))</f>
        <v/>
      </c>
    </row>
    <row r="122" spans="1:21" ht="23.45" customHeight="1" x14ac:dyDescent="0.4">
      <c r="A122" s="116"/>
      <c r="B122" s="117"/>
      <c r="D122" s="24">
        <v>159</v>
      </c>
      <c r="E122" s="47">
        <f t="shared" si="6"/>
        <v>0</v>
      </c>
      <c r="F122" s="480" t="str">
        <f>IF(A122="","",(VLOOKUP(A122,⑥園児名簿表!B:C,2,0)))</f>
        <v/>
      </c>
      <c r="G122" s="481"/>
      <c r="H122" s="482"/>
      <c r="I122" s="33" t="s">
        <v>6</v>
      </c>
      <c r="J122" s="30" t="s">
        <v>5</v>
      </c>
      <c r="K122" s="31" t="str">
        <f>IF(A122="","",(VLOOKUP(A122,⑥園児名簿表!B:D,3,0)))&amp;""</f>
        <v/>
      </c>
      <c r="L122" s="32">
        <v>184</v>
      </c>
      <c r="M122" s="24">
        <f t="shared" si="7"/>
        <v>0</v>
      </c>
      <c r="N122" s="481" t="str">
        <f>IF(B122="","",(VLOOKUP(B122,⑥園児名簿表!B:C,2,0)))</f>
        <v/>
      </c>
      <c r="O122" s="481"/>
      <c r="P122" s="481"/>
      <c r="Q122" s="481"/>
      <c r="R122" s="482"/>
      <c r="S122" s="33" t="s">
        <v>6</v>
      </c>
      <c r="T122" s="30" t="s">
        <v>5</v>
      </c>
      <c r="U122" s="31" t="str">
        <f>IF(B122="","",(VLOOKUP(B122,⑥園児名簿表!B:D,3,0)))</f>
        <v/>
      </c>
    </row>
    <row r="123" spans="1:21" ht="23.45" customHeight="1" x14ac:dyDescent="0.4">
      <c r="A123" s="116"/>
      <c r="B123" s="117"/>
      <c r="D123" s="24">
        <v>160</v>
      </c>
      <c r="E123" s="47">
        <f t="shared" si="6"/>
        <v>0</v>
      </c>
      <c r="F123" s="480" t="str">
        <f>IF(A123="","",(VLOOKUP(A123,⑥園児名簿表!B:C,2,0)))</f>
        <v/>
      </c>
      <c r="G123" s="481"/>
      <c r="H123" s="482"/>
      <c r="I123" s="33" t="s">
        <v>6</v>
      </c>
      <c r="J123" s="30" t="s">
        <v>5</v>
      </c>
      <c r="K123" s="31" t="str">
        <f>IF(A123="","",(VLOOKUP(A123,⑥園児名簿表!B:D,3,0)))&amp;""</f>
        <v/>
      </c>
      <c r="L123" s="32">
        <v>185</v>
      </c>
      <c r="M123" s="24">
        <f t="shared" si="7"/>
        <v>0</v>
      </c>
      <c r="N123" s="481" t="str">
        <f>IF(B123="","",(VLOOKUP(B123,⑥園児名簿表!B:C,2,0)))</f>
        <v/>
      </c>
      <c r="O123" s="481"/>
      <c r="P123" s="481"/>
      <c r="Q123" s="481"/>
      <c r="R123" s="482"/>
      <c r="S123" s="33" t="s">
        <v>6</v>
      </c>
      <c r="T123" s="30" t="s">
        <v>5</v>
      </c>
      <c r="U123" s="31" t="str">
        <f>IF(B123="","",(VLOOKUP(B123,⑥園児名簿表!B:D,3,0)))</f>
        <v/>
      </c>
    </row>
    <row r="124" spans="1:21" ht="23.45" customHeight="1" x14ac:dyDescent="0.4">
      <c r="A124" s="116"/>
      <c r="B124" s="117"/>
      <c r="D124" s="24">
        <v>161</v>
      </c>
      <c r="E124" s="47">
        <f t="shared" si="6"/>
        <v>0</v>
      </c>
      <c r="F124" s="480" t="str">
        <f>IF(A124="","",(VLOOKUP(A124,⑥園児名簿表!B:C,2,0)))</f>
        <v/>
      </c>
      <c r="G124" s="481"/>
      <c r="H124" s="482"/>
      <c r="I124" s="33" t="s">
        <v>6</v>
      </c>
      <c r="J124" s="30" t="s">
        <v>5</v>
      </c>
      <c r="K124" s="31" t="str">
        <f>IF(A124="","",(VLOOKUP(A124,⑥園児名簿表!B:D,3,0)))&amp;""</f>
        <v/>
      </c>
      <c r="L124" s="32">
        <v>186</v>
      </c>
      <c r="M124" s="24">
        <f t="shared" si="7"/>
        <v>0</v>
      </c>
      <c r="N124" s="481" t="str">
        <f>IF(B124="","",(VLOOKUP(B124,⑥園児名簿表!B:C,2,0)))</f>
        <v/>
      </c>
      <c r="O124" s="481"/>
      <c r="P124" s="481"/>
      <c r="Q124" s="481"/>
      <c r="R124" s="482"/>
      <c r="S124" s="33" t="s">
        <v>6</v>
      </c>
      <c r="T124" s="30" t="s">
        <v>5</v>
      </c>
      <c r="U124" s="31" t="str">
        <f>IF(B124="","",(VLOOKUP(B124,⑥園児名簿表!B:D,3,0)))</f>
        <v/>
      </c>
    </row>
    <row r="125" spans="1:21" ht="23.45" customHeight="1" x14ac:dyDescent="0.4">
      <c r="A125" s="116"/>
      <c r="B125" s="117"/>
      <c r="D125" s="24">
        <v>162</v>
      </c>
      <c r="E125" s="47">
        <f t="shared" si="6"/>
        <v>0</v>
      </c>
      <c r="F125" s="480" t="str">
        <f>IF(A125="","",(VLOOKUP(A125,⑥園児名簿表!B:C,2,0)))</f>
        <v/>
      </c>
      <c r="G125" s="481"/>
      <c r="H125" s="482"/>
      <c r="I125" s="33" t="s">
        <v>6</v>
      </c>
      <c r="J125" s="30" t="s">
        <v>5</v>
      </c>
      <c r="K125" s="31" t="str">
        <f>IF(A125="","",(VLOOKUP(A125,⑥園児名簿表!B:D,3,0)))&amp;""</f>
        <v/>
      </c>
      <c r="L125" s="32">
        <v>187</v>
      </c>
      <c r="M125" s="24">
        <f t="shared" si="7"/>
        <v>0</v>
      </c>
      <c r="N125" s="481" t="str">
        <f>IF(B125="","",(VLOOKUP(B125,⑥園児名簿表!B:C,2,0)))</f>
        <v/>
      </c>
      <c r="O125" s="481"/>
      <c r="P125" s="481"/>
      <c r="Q125" s="481"/>
      <c r="R125" s="482"/>
      <c r="S125" s="33" t="s">
        <v>6</v>
      </c>
      <c r="T125" s="30" t="s">
        <v>5</v>
      </c>
      <c r="U125" s="31" t="str">
        <f>IF(B125="","",(VLOOKUP(B125,⑥園児名簿表!B:D,3,0)))</f>
        <v/>
      </c>
    </row>
    <row r="126" spans="1:21" ht="23.45" customHeight="1" x14ac:dyDescent="0.4">
      <c r="A126" s="116"/>
      <c r="B126" s="117"/>
      <c r="D126" s="24">
        <v>163</v>
      </c>
      <c r="E126" s="47">
        <f t="shared" si="6"/>
        <v>0</v>
      </c>
      <c r="F126" s="480" t="str">
        <f>IF(A126="","",(VLOOKUP(A126,⑥園児名簿表!B:C,2,0)))</f>
        <v/>
      </c>
      <c r="G126" s="481"/>
      <c r="H126" s="482"/>
      <c r="I126" s="33" t="s">
        <v>6</v>
      </c>
      <c r="J126" s="30" t="s">
        <v>5</v>
      </c>
      <c r="K126" s="31" t="str">
        <f>IF(A126="","",(VLOOKUP(A126,⑥園児名簿表!B:D,3,0)))&amp;""</f>
        <v/>
      </c>
      <c r="L126" s="32">
        <v>188</v>
      </c>
      <c r="M126" s="24">
        <f t="shared" si="7"/>
        <v>0</v>
      </c>
      <c r="N126" s="481" t="str">
        <f>IF(B126="","",(VLOOKUP(B126,⑥園児名簿表!B:C,2,0)))</f>
        <v/>
      </c>
      <c r="O126" s="481"/>
      <c r="P126" s="481"/>
      <c r="Q126" s="481"/>
      <c r="R126" s="482"/>
      <c r="S126" s="33" t="s">
        <v>6</v>
      </c>
      <c r="T126" s="30" t="s">
        <v>5</v>
      </c>
      <c r="U126" s="31" t="str">
        <f>IF(B126="","",(VLOOKUP(B126,⑥園児名簿表!B:D,3,0)))</f>
        <v/>
      </c>
    </row>
    <row r="127" spans="1:21" ht="23.45" customHeight="1" x14ac:dyDescent="0.4">
      <c r="A127" s="116"/>
      <c r="B127" s="117"/>
      <c r="D127" s="24">
        <v>164</v>
      </c>
      <c r="E127" s="47">
        <f t="shared" si="6"/>
        <v>0</v>
      </c>
      <c r="F127" s="480" t="str">
        <f>IF(A127="","",(VLOOKUP(A127,⑥園児名簿表!B:C,2,0)))</f>
        <v/>
      </c>
      <c r="G127" s="481"/>
      <c r="H127" s="482"/>
      <c r="I127" s="33" t="s">
        <v>6</v>
      </c>
      <c r="J127" s="30" t="s">
        <v>5</v>
      </c>
      <c r="K127" s="31" t="str">
        <f>IF(A127="","",(VLOOKUP(A127,⑥園児名簿表!B:D,3,0)))&amp;""</f>
        <v/>
      </c>
      <c r="L127" s="32">
        <v>189</v>
      </c>
      <c r="M127" s="24">
        <f t="shared" si="7"/>
        <v>0</v>
      </c>
      <c r="N127" s="481" t="str">
        <f>IF(B127="","",(VLOOKUP(B127,⑥園児名簿表!B:C,2,0)))</f>
        <v/>
      </c>
      <c r="O127" s="481"/>
      <c r="P127" s="481"/>
      <c r="Q127" s="481"/>
      <c r="R127" s="482"/>
      <c r="S127" s="33" t="s">
        <v>6</v>
      </c>
      <c r="T127" s="30" t="s">
        <v>5</v>
      </c>
      <c r="U127" s="31" t="str">
        <f>IF(B127="","",(VLOOKUP(B127,⑥園児名簿表!B:D,3,0)))</f>
        <v/>
      </c>
    </row>
    <row r="128" spans="1:21" ht="23.45" customHeight="1" x14ac:dyDescent="0.4">
      <c r="A128" s="116"/>
      <c r="B128" s="117"/>
      <c r="D128" s="24">
        <v>165</v>
      </c>
      <c r="E128" s="47">
        <f t="shared" si="6"/>
        <v>0</v>
      </c>
      <c r="F128" s="480" t="str">
        <f>IF(A128="","",(VLOOKUP(A128,⑥園児名簿表!B:C,2,0)))</f>
        <v/>
      </c>
      <c r="G128" s="481"/>
      <c r="H128" s="482"/>
      <c r="I128" s="33" t="s">
        <v>6</v>
      </c>
      <c r="J128" s="30" t="s">
        <v>5</v>
      </c>
      <c r="K128" s="31" t="str">
        <f>IF(A128="","",(VLOOKUP(A128,⑥園児名簿表!B:D,3,0)))&amp;""</f>
        <v/>
      </c>
      <c r="L128" s="32">
        <v>190</v>
      </c>
      <c r="M128" s="24">
        <f t="shared" si="7"/>
        <v>0</v>
      </c>
      <c r="N128" s="481" t="str">
        <f>IF(B128="","",(VLOOKUP(B128,⑥園児名簿表!B:C,2,0)))</f>
        <v/>
      </c>
      <c r="O128" s="481"/>
      <c r="P128" s="481"/>
      <c r="Q128" s="481"/>
      <c r="R128" s="482"/>
      <c r="S128" s="33" t="s">
        <v>6</v>
      </c>
      <c r="T128" s="30" t="s">
        <v>5</v>
      </c>
      <c r="U128" s="31" t="str">
        <f>IF(B128="","",(VLOOKUP(B128,⑥園児名簿表!B:D,3,0)))</f>
        <v/>
      </c>
    </row>
    <row r="129" spans="1:21" ht="23.45" customHeight="1" x14ac:dyDescent="0.4">
      <c r="A129" s="116"/>
      <c r="B129" s="117"/>
      <c r="D129" s="24">
        <v>166</v>
      </c>
      <c r="E129" s="47">
        <f t="shared" si="6"/>
        <v>0</v>
      </c>
      <c r="F129" s="480" t="str">
        <f>IF(A129="","",(VLOOKUP(A129,⑥園児名簿表!B:C,2,0)))</f>
        <v/>
      </c>
      <c r="G129" s="481"/>
      <c r="H129" s="482"/>
      <c r="I129" s="33" t="s">
        <v>6</v>
      </c>
      <c r="J129" s="30" t="s">
        <v>5</v>
      </c>
      <c r="K129" s="31" t="str">
        <f>IF(A129="","",(VLOOKUP(A129,⑥園児名簿表!B:D,3,0)))&amp;""</f>
        <v/>
      </c>
      <c r="L129" s="32">
        <v>191</v>
      </c>
      <c r="M129" s="24">
        <f t="shared" si="7"/>
        <v>0</v>
      </c>
      <c r="N129" s="481" t="str">
        <f>IF(B129="","",(VLOOKUP(B129,⑥園児名簿表!B:C,2,0)))</f>
        <v/>
      </c>
      <c r="O129" s="481"/>
      <c r="P129" s="481"/>
      <c r="Q129" s="481"/>
      <c r="R129" s="482"/>
      <c r="S129" s="33" t="s">
        <v>6</v>
      </c>
      <c r="T129" s="30" t="s">
        <v>5</v>
      </c>
      <c r="U129" s="31" t="str">
        <f>IF(B129="","",(VLOOKUP(B129,⑥園児名簿表!B:D,3,0)))</f>
        <v/>
      </c>
    </row>
    <row r="130" spans="1:21" ht="23.45" customHeight="1" x14ac:dyDescent="0.4">
      <c r="A130" s="116"/>
      <c r="B130" s="117"/>
      <c r="D130" s="24">
        <v>167</v>
      </c>
      <c r="E130" s="47">
        <f t="shared" si="6"/>
        <v>0</v>
      </c>
      <c r="F130" s="480" t="str">
        <f>IF(A130="","",(VLOOKUP(A130,⑥園児名簿表!B:C,2,0)))</f>
        <v/>
      </c>
      <c r="G130" s="481"/>
      <c r="H130" s="482"/>
      <c r="I130" s="33" t="s">
        <v>6</v>
      </c>
      <c r="J130" s="30" t="s">
        <v>5</v>
      </c>
      <c r="K130" s="31" t="str">
        <f>IF(A130="","",(VLOOKUP(A130,⑥園児名簿表!B:D,3,0)))&amp;""</f>
        <v/>
      </c>
      <c r="L130" s="32">
        <v>192</v>
      </c>
      <c r="M130" s="24">
        <f t="shared" si="7"/>
        <v>0</v>
      </c>
      <c r="N130" s="481" t="str">
        <f>IF(B130="","",(VLOOKUP(B130,⑥園児名簿表!B:C,2,0)))</f>
        <v/>
      </c>
      <c r="O130" s="481"/>
      <c r="P130" s="481"/>
      <c r="Q130" s="481"/>
      <c r="R130" s="482"/>
      <c r="S130" s="33" t="s">
        <v>6</v>
      </c>
      <c r="T130" s="30" t="s">
        <v>5</v>
      </c>
      <c r="U130" s="31" t="str">
        <f>IF(B130="","",(VLOOKUP(B130,⑥園児名簿表!B:D,3,0)))</f>
        <v/>
      </c>
    </row>
    <row r="131" spans="1:21" ht="23.45" customHeight="1" x14ac:dyDescent="0.4">
      <c r="A131" s="116"/>
      <c r="B131" s="117"/>
      <c r="D131" s="24">
        <v>168</v>
      </c>
      <c r="E131" s="47">
        <f t="shared" si="6"/>
        <v>0</v>
      </c>
      <c r="F131" s="480" t="str">
        <f>IF(A131="","",(VLOOKUP(A131,⑥園児名簿表!B:C,2,0)))</f>
        <v/>
      </c>
      <c r="G131" s="481"/>
      <c r="H131" s="482"/>
      <c r="I131" s="33" t="s">
        <v>6</v>
      </c>
      <c r="J131" s="30" t="s">
        <v>5</v>
      </c>
      <c r="K131" s="31" t="str">
        <f>IF(A131="","",(VLOOKUP(A131,⑥園児名簿表!B:D,3,0)))&amp;""</f>
        <v/>
      </c>
      <c r="L131" s="32">
        <v>193</v>
      </c>
      <c r="M131" s="24">
        <f t="shared" si="7"/>
        <v>0</v>
      </c>
      <c r="N131" s="481" t="str">
        <f>IF(B131="","",(VLOOKUP(B131,⑥園児名簿表!B:C,2,0)))</f>
        <v/>
      </c>
      <c r="O131" s="481"/>
      <c r="P131" s="481"/>
      <c r="Q131" s="481"/>
      <c r="R131" s="482"/>
      <c r="S131" s="33" t="s">
        <v>6</v>
      </c>
      <c r="T131" s="30" t="s">
        <v>5</v>
      </c>
      <c r="U131" s="31" t="str">
        <f>IF(B131="","",(VLOOKUP(B131,⑥園児名簿表!B:D,3,0)))</f>
        <v/>
      </c>
    </row>
    <row r="132" spans="1:21" ht="23.45" customHeight="1" x14ac:dyDescent="0.4">
      <c r="A132" s="116"/>
      <c r="B132" s="117"/>
      <c r="D132" s="24">
        <v>169</v>
      </c>
      <c r="E132" s="47">
        <f t="shared" si="6"/>
        <v>0</v>
      </c>
      <c r="F132" s="480" t="str">
        <f>IF(A132="","",(VLOOKUP(A132,⑥園児名簿表!B:C,2,0)))</f>
        <v/>
      </c>
      <c r="G132" s="481"/>
      <c r="H132" s="482"/>
      <c r="I132" s="33" t="s">
        <v>6</v>
      </c>
      <c r="J132" s="30" t="s">
        <v>5</v>
      </c>
      <c r="K132" s="31" t="str">
        <f>IF(A132="","",(VLOOKUP(A132,⑥園児名簿表!B:D,3,0)))&amp;""</f>
        <v/>
      </c>
      <c r="L132" s="32">
        <v>194</v>
      </c>
      <c r="M132" s="24">
        <f t="shared" si="7"/>
        <v>0</v>
      </c>
      <c r="N132" s="481" t="str">
        <f>IF(B132="","",(VLOOKUP(B132,⑥園児名簿表!B:C,2,0)))</f>
        <v/>
      </c>
      <c r="O132" s="481"/>
      <c r="P132" s="481"/>
      <c r="Q132" s="481"/>
      <c r="R132" s="482"/>
      <c r="S132" s="33" t="s">
        <v>6</v>
      </c>
      <c r="T132" s="30" t="s">
        <v>5</v>
      </c>
      <c r="U132" s="31" t="str">
        <f>IF(B132="","",(VLOOKUP(B132,⑥園児名簿表!B:D,3,0)))</f>
        <v/>
      </c>
    </row>
    <row r="133" spans="1:21" ht="23.45" customHeight="1" x14ac:dyDescent="0.4">
      <c r="A133" s="116"/>
      <c r="B133" s="117"/>
      <c r="D133" s="24">
        <v>170</v>
      </c>
      <c r="E133" s="47">
        <f t="shared" si="6"/>
        <v>0</v>
      </c>
      <c r="F133" s="480" t="str">
        <f>IF(A133="","",(VLOOKUP(A133,⑥園児名簿表!B:C,2,0)))</f>
        <v/>
      </c>
      <c r="G133" s="481"/>
      <c r="H133" s="482"/>
      <c r="I133" s="33" t="s">
        <v>6</v>
      </c>
      <c r="J133" s="30" t="s">
        <v>5</v>
      </c>
      <c r="K133" s="31" t="str">
        <f>IF(A133="","",(VLOOKUP(A133,⑥園児名簿表!B:D,3,0)))&amp;""</f>
        <v/>
      </c>
      <c r="L133" s="32">
        <v>195</v>
      </c>
      <c r="M133" s="24">
        <f t="shared" si="7"/>
        <v>0</v>
      </c>
      <c r="N133" s="481" t="str">
        <f>IF(B133="","",(VLOOKUP(B133,⑥園児名簿表!B:C,2,0)))</f>
        <v/>
      </c>
      <c r="O133" s="481"/>
      <c r="P133" s="481"/>
      <c r="Q133" s="481"/>
      <c r="R133" s="482"/>
      <c r="S133" s="33" t="s">
        <v>6</v>
      </c>
      <c r="T133" s="30" t="s">
        <v>5</v>
      </c>
      <c r="U133" s="31" t="str">
        <f>IF(B133="","",(VLOOKUP(B133,⑥園児名簿表!B:D,3,0)))</f>
        <v/>
      </c>
    </row>
    <row r="134" spans="1:21" ht="23.45" customHeight="1" x14ac:dyDescent="0.4">
      <c r="A134" s="116"/>
      <c r="B134" s="117"/>
      <c r="D134" s="24">
        <v>171</v>
      </c>
      <c r="E134" s="47">
        <f t="shared" si="6"/>
        <v>0</v>
      </c>
      <c r="F134" s="480" t="str">
        <f>IF(A134="","",(VLOOKUP(A134,⑥園児名簿表!B:C,2,0)))</f>
        <v/>
      </c>
      <c r="G134" s="481"/>
      <c r="H134" s="482"/>
      <c r="I134" s="33" t="s">
        <v>6</v>
      </c>
      <c r="J134" s="30" t="s">
        <v>5</v>
      </c>
      <c r="K134" s="31" t="str">
        <f>IF(A134="","",(VLOOKUP(A134,⑥園児名簿表!B:D,3,0)))&amp;""</f>
        <v/>
      </c>
      <c r="L134" s="32">
        <v>196</v>
      </c>
      <c r="M134" s="24">
        <f t="shared" si="7"/>
        <v>0</v>
      </c>
      <c r="N134" s="481" t="str">
        <f>IF(B134="","",(VLOOKUP(B134,⑥園児名簿表!B:C,2,0)))</f>
        <v/>
      </c>
      <c r="O134" s="481"/>
      <c r="P134" s="481"/>
      <c r="Q134" s="481"/>
      <c r="R134" s="482"/>
      <c r="S134" s="33" t="s">
        <v>6</v>
      </c>
      <c r="T134" s="30" t="s">
        <v>5</v>
      </c>
      <c r="U134" s="31" t="str">
        <f>IF(B134="","",(VLOOKUP(B134,⑥園児名簿表!B:D,3,0)))</f>
        <v/>
      </c>
    </row>
    <row r="135" spans="1:21" ht="23.45" customHeight="1" x14ac:dyDescent="0.4">
      <c r="A135" s="116"/>
      <c r="B135" s="117"/>
      <c r="D135" s="24">
        <v>172</v>
      </c>
      <c r="E135" s="47">
        <f t="shared" si="6"/>
        <v>0</v>
      </c>
      <c r="F135" s="480" t="str">
        <f>IF(A135="","",(VLOOKUP(A135,⑥園児名簿表!B:C,2,0)))</f>
        <v/>
      </c>
      <c r="G135" s="481"/>
      <c r="H135" s="482"/>
      <c r="I135" s="33" t="s">
        <v>6</v>
      </c>
      <c r="J135" s="30" t="s">
        <v>5</v>
      </c>
      <c r="K135" s="31" t="str">
        <f>IF(A135="","",(VLOOKUP(A135,⑥園児名簿表!B:D,3,0)))&amp;""</f>
        <v/>
      </c>
      <c r="L135" s="32">
        <v>197</v>
      </c>
      <c r="M135" s="24">
        <f t="shared" si="7"/>
        <v>0</v>
      </c>
      <c r="N135" s="481" t="str">
        <f>IF(B135="","",(VLOOKUP(B135,⑥園児名簿表!B:C,2,0)))</f>
        <v/>
      </c>
      <c r="O135" s="481"/>
      <c r="P135" s="481"/>
      <c r="Q135" s="481"/>
      <c r="R135" s="482"/>
      <c r="S135" s="33" t="s">
        <v>6</v>
      </c>
      <c r="T135" s="30" t="s">
        <v>5</v>
      </c>
      <c r="U135" s="31" t="str">
        <f>IF(B135="","",(VLOOKUP(B135,⑥園児名簿表!B:D,3,0)))</f>
        <v/>
      </c>
    </row>
    <row r="136" spans="1:21" ht="23.45" customHeight="1" x14ac:dyDescent="0.4">
      <c r="A136" s="116"/>
      <c r="B136" s="117"/>
      <c r="D136" s="24">
        <v>173</v>
      </c>
      <c r="E136" s="47">
        <f t="shared" si="6"/>
        <v>0</v>
      </c>
      <c r="F136" s="480" t="str">
        <f>IF(A136="","",(VLOOKUP(A136,⑥園児名簿表!B:C,2,0)))</f>
        <v/>
      </c>
      <c r="G136" s="481"/>
      <c r="H136" s="482"/>
      <c r="I136" s="33" t="s">
        <v>6</v>
      </c>
      <c r="J136" s="30" t="s">
        <v>5</v>
      </c>
      <c r="K136" s="31" t="str">
        <f>IF(A136="","",(VLOOKUP(A136,⑥園児名簿表!B:D,3,0)))&amp;""</f>
        <v/>
      </c>
      <c r="L136" s="32">
        <v>198</v>
      </c>
      <c r="M136" s="24">
        <f t="shared" si="7"/>
        <v>0</v>
      </c>
      <c r="N136" s="481" t="str">
        <f>IF(B136="","",(VLOOKUP(B136,⑥園児名簿表!B:C,2,0)))</f>
        <v/>
      </c>
      <c r="O136" s="481"/>
      <c r="P136" s="481"/>
      <c r="Q136" s="481"/>
      <c r="R136" s="482"/>
      <c r="S136" s="33" t="s">
        <v>6</v>
      </c>
      <c r="T136" s="30" t="s">
        <v>5</v>
      </c>
      <c r="U136" s="31" t="str">
        <f>IF(B136="","",(VLOOKUP(B136,⑥園児名簿表!B:D,3,0)))</f>
        <v/>
      </c>
    </row>
    <row r="137" spans="1:21" ht="23.45" customHeight="1" x14ac:dyDescent="0.4">
      <c r="A137" s="116"/>
      <c r="B137" s="117"/>
      <c r="D137" s="24">
        <v>174</v>
      </c>
      <c r="E137" s="47">
        <f t="shared" si="6"/>
        <v>0</v>
      </c>
      <c r="F137" s="480" t="str">
        <f>IF(A137="","",(VLOOKUP(A137,⑥園児名簿表!B:C,2,0)))</f>
        <v/>
      </c>
      <c r="G137" s="481"/>
      <c r="H137" s="482"/>
      <c r="I137" s="33" t="s">
        <v>6</v>
      </c>
      <c r="J137" s="30" t="s">
        <v>5</v>
      </c>
      <c r="K137" s="31" t="str">
        <f>IF(A137="","",(VLOOKUP(A137,⑥園児名簿表!B:D,3,0)))&amp;""</f>
        <v/>
      </c>
      <c r="L137" s="32">
        <v>199</v>
      </c>
      <c r="M137" s="24">
        <f t="shared" si="7"/>
        <v>0</v>
      </c>
      <c r="N137" s="481" t="str">
        <f>IF(B137="","",(VLOOKUP(B137,⑥園児名簿表!B:C,2,0)))</f>
        <v/>
      </c>
      <c r="O137" s="481"/>
      <c r="P137" s="481"/>
      <c r="Q137" s="481"/>
      <c r="R137" s="482"/>
      <c r="S137" s="33" t="s">
        <v>6</v>
      </c>
      <c r="T137" s="30" t="s">
        <v>5</v>
      </c>
      <c r="U137" s="31" t="str">
        <f>IF(B137="","",(VLOOKUP(B137,⑥園児名簿表!B:D,3,0)))</f>
        <v/>
      </c>
    </row>
    <row r="138" spans="1:21" ht="23.45" customHeight="1" x14ac:dyDescent="0.4">
      <c r="A138" s="116"/>
      <c r="B138" s="117"/>
      <c r="D138" s="24">
        <v>175</v>
      </c>
      <c r="E138" s="47">
        <f t="shared" si="6"/>
        <v>0</v>
      </c>
      <c r="F138" s="480" t="str">
        <f>IF(A138="","",(VLOOKUP(A138,⑥園児名簿表!B:C,2,0)))</f>
        <v/>
      </c>
      <c r="G138" s="481"/>
      <c r="H138" s="482"/>
      <c r="I138" s="33" t="s">
        <v>6</v>
      </c>
      <c r="J138" s="30" t="s">
        <v>5</v>
      </c>
      <c r="K138" s="31" t="str">
        <f>IF(A138="","",(VLOOKUP(A138,⑥園児名簿表!B:D,3,0)))&amp;""</f>
        <v/>
      </c>
      <c r="L138" s="32">
        <v>200</v>
      </c>
      <c r="M138" s="24">
        <f t="shared" si="7"/>
        <v>0</v>
      </c>
      <c r="N138" s="481" t="str">
        <f>IF(B138="","",(VLOOKUP(B138,⑥園児名簿表!B:C,2,0)))</f>
        <v/>
      </c>
      <c r="O138" s="481"/>
      <c r="P138" s="481"/>
      <c r="Q138" s="481"/>
      <c r="R138" s="482"/>
      <c r="S138" s="33" t="s">
        <v>6</v>
      </c>
      <c r="T138" s="30" t="s">
        <v>5</v>
      </c>
      <c r="U138" s="31" t="str">
        <f>IF(B138="","",(VLOOKUP(B138,⑥園児名簿表!B:D,3,0)))</f>
        <v/>
      </c>
    </row>
    <row r="139" spans="1:21" ht="4.1500000000000004" customHeight="1" x14ac:dyDescent="0.4"/>
    <row r="140" spans="1:21" ht="27" customHeight="1" x14ac:dyDescent="0.4">
      <c r="D140" s="443" t="s">
        <v>3</v>
      </c>
      <c r="E140" s="444"/>
      <c r="F140" s="444"/>
      <c r="G140" s="444"/>
      <c r="H140" s="445"/>
      <c r="I140" s="443" t="s">
        <v>48</v>
      </c>
      <c r="J140" s="444"/>
      <c r="K140" s="444"/>
      <c r="L140" s="445"/>
      <c r="M140" s="443" t="s">
        <v>49</v>
      </c>
      <c r="N140" s="444"/>
      <c r="O140" s="444"/>
      <c r="P140" s="444"/>
      <c r="Q140" s="445"/>
      <c r="R140" s="605" t="s">
        <v>50</v>
      </c>
      <c r="S140" s="605"/>
      <c r="T140" s="605"/>
      <c r="U140" s="605"/>
    </row>
    <row r="141" spans="1:21" ht="3.75" customHeight="1" thickBot="1" x14ac:dyDescent="0.45">
      <c r="K141" s="584"/>
      <c r="L141" s="584"/>
      <c r="M141" s="16"/>
    </row>
    <row r="142" spans="1:21" ht="15" customHeight="1" x14ac:dyDescent="0.4">
      <c r="D142" s="680" t="s">
        <v>34</v>
      </c>
      <c r="E142" s="680"/>
      <c r="F142" s="681"/>
      <c r="G142" s="681"/>
      <c r="H142" s="681"/>
      <c r="I142" s="681"/>
      <c r="J142" s="681"/>
      <c r="K142" s="682"/>
      <c r="L142" s="504" t="s">
        <v>0</v>
      </c>
      <c r="M142" s="505"/>
      <c r="N142" s="592"/>
      <c r="O142" s="596">
        <f>O34</f>
        <v>0</v>
      </c>
      <c r="P142" s="597"/>
      <c r="Q142" s="597"/>
      <c r="R142" s="597"/>
      <c r="S142" s="597"/>
      <c r="T142" s="597"/>
      <c r="U142" s="684"/>
    </row>
    <row r="143" spans="1:21" ht="15" customHeight="1" thickBot="1" x14ac:dyDescent="0.45">
      <c r="D143" s="681"/>
      <c r="E143" s="681"/>
      <c r="F143" s="681"/>
      <c r="G143" s="681"/>
      <c r="H143" s="681"/>
      <c r="I143" s="681"/>
      <c r="J143" s="681"/>
      <c r="K143" s="682"/>
      <c r="L143" s="506"/>
      <c r="M143" s="507"/>
      <c r="N143" s="683"/>
      <c r="O143" s="685"/>
      <c r="P143" s="686"/>
      <c r="Q143" s="686"/>
      <c r="R143" s="686"/>
      <c r="S143" s="686"/>
      <c r="T143" s="686"/>
      <c r="U143" s="687"/>
    </row>
    <row r="144" spans="1:21" ht="15" customHeight="1" x14ac:dyDescent="0.4">
      <c r="D144" s="41"/>
      <c r="E144" s="41"/>
      <c r="F144" s="41"/>
      <c r="G144" s="41"/>
      <c r="H144" s="41"/>
      <c r="I144" s="41"/>
      <c r="J144" s="41"/>
      <c r="K144" s="41"/>
      <c r="L144" s="154"/>
      <c r="M144" s="154"/>
      <c r="N144" s="154"/>
      <c r="O144" s="120"/>
      <c r="P144" s="120"/>
      <c r="Q144" s="120"/>
      <c r="R144" s="120"/>
      <c r="S144" s="120"/>
      <c r="T144" s="120"/>
      <c r="U144" s="120"/>
    </row>
    <row r="145" spans="1:21" ht="27.75" customHeight="1" x14ac:dyDescent="0.4">
      <c r="D145" s="73" t="s">
        <v>1603</v>
      </c>
      <c r="E145" s="74"/>
      <c r="F145" s="74"/>
      <c r="G145" s="74"/>
      <c r="H145" s="74"/>
      <c r="I145" s="74"/>
      <c r="J145" s="74"/>
      <c r="K145" s="74"/>
      <c r="L145" s="74"/>
      <c r="M145" s="74"/>
      <c r="N145" s="74"/>
      <c r="O145" s="74"/>
      <c r="P145" s="468" t="s">
        <v>71</v>
      </c>
      <c r="Q145" s="468"/>
      <c r="R145" s="677" t="e">
        <f>IF(I146="","",(VLOOKUP(I146,②園番号一覧!A:F,5,0)))</f>
        <v>#N/A</v>
      </c>
      <c r="S145" s="677"/>
      <c r="T145" s="677"/>
      <c r="U145" s="677"/>
    </row>
    <row r="146" spans="1:21" ht="30" customHeight="1" x14ac:dyDescent="0.4">
      <c r="D146" s="443" t="s">
        <v>14</v>
      </c>
      <c r="E146" s="445"/>
      <c r="F146" s="471" t="s">
        <v>33</v>
      </c>
      <c r="G146" s="471"/>
      <c r="H146" s="24" t="s">
        <v>95</v>
      </c>
      <c r="I146" s="688">
        <f>I2</f>
        <v>0</v>
      </c>
      <c r="J146" s="689"/>
      <c r="K146" s="443" t="s">
        <v>17</v>
      </c>
      <c r="L146" s="445"/>
      <c r="M146" s="673"/>
      <c r="N146" s="674"/>
      <c r="O146" s="675"/>
      <c r="P146" s="477" t="s">
        <v>13</v>
      </c>
      <c r="Q146" s="478"/>
      <c r="R146" s="40">
        <f>R2</f>
        <v>0</v>
      </c>
      <c r="S146" s="26" t="s">
        <v>12</v>
      </c>
      <c r="T146" s="27">
        <v>5</v>
      </c>
      <c r="U146" s="28" t="s">
        <v>11</v>
      </c>
    </row>
    <row r="147" spans="1:21" ht="30" customHeight="1" x14ac:dyDescent="0.4">
      <c r="D147" s="443" t="s">
        <v>10</v>
      </c>
      <c r="E147" s="445"/>
      <c r="F147" s="479" t="e">
        <f>IF(I146="","",(VLOOKUP(I146,②園番号一覧!A:C,3,0)))</f>
        <v>#N/A</v>
      </c>
      <c r="G147" s="479"/>
      <c r="H147" s="24" t="s">
        <v>628</v>
      </c>
      <c r="I147" s="480" t="e">
        <f>IF(I146="","",(VLOOKUP(I146,②園番号一覧!A:B,2,0)))</f>
        <v>#N/A</v>
      </c>
      <c r="J147" s="481"/>
      <c r="K147" s="481"/>
      <c r="L147" s="481"/>
      <c r="M147" s="481"/>
      <c r="N147" s="481"/>
      <c r="O147" s="482"/>
      <c r="P147" s="483" t="s">
        <v>9</v>
      </c>
      <c r="Q147" s="483"/>
      <c r="R147" s="676"/>
      <c r="S147" s="676"/>
      <c r="T147" s="676"/>
      <c r="U147" s="676"/>
    </row>
    <row r="148" spans="1:21" ht="3.75" customHeight="1" x14ac:dyDescent="0.4">
      <c r="D148" s="36"/>
      <c r="E148" s="36"/>
      <c r="F148" s="36"/>
      <c r="G148" s="36"/>
      <c r="H148" s="37"/>
      <c r="I148" s="37"/>
      <c r="J148" s="37"/>
      <c r="K148" s="37"/>
      <c r="L148" s="37"/>
      <c r="M148" s="34"/>
      <c r="N148" s="38"/>
      <c r="O148" s="16"/>
      <c r="P148" s="16"/>
      <c r="Q148" s="39"/>
      <c r="R148" s="39"/>
      <c r="S148" s="39"/>
      <c r="T148" s="39"/>
      <c r="U148" s="39"/>
    </row>
    <row r="149" spans="1:21" ht="21.95" customHeight="1" x14ac:dyDescent="0.4">
      <c r="A149" s="115" t="s">
        <v>1534</v>
      </c>
      <c r="B149" s="115" t="s">
        <v>1534</v>
      </c>
      <c r="D149" s="29" t="s">
        <v>47</v>
      </c>
      <c r="E149" s="49" t="s">
        <v>1534</v>
      </c>
      <c r="F149" s="443" t="s">
        <v>8</v>
      </c>
      <c r="G149" s="444"/>
      <c r="H149" s="445"/>
      <c r="I149" s="443" t="s">
        <v>7</v>
      </c>
      <c r="J149" s="444"/>
      <c r="K149" s="609"/>
      <c r="L149" s="29" t="s">
        <v>47</v>
      </c>
      <c r="M149" s="50" t="s">
        <v>1534</v>
      </c>
      <c r="N149" s="444" t="s">
        <v>8</v>
      </c>
      <c r="O149" s="444"/>
      <c r="P149" s="444"/>
      <c r="Q149" s="444"/>
      <c r="R149" s="445"/>
      <c r="S149" s="443" t="s">
        <v>7</v>
      </c>
      <c r="T149" s="444"/>
      <c r="U149" s="445"/>
    </row>
    <row r="150" spans="1:21" ht="23.45" customHeight="1" x14ac:dyDescent="0.4">
      <c r="A150" s="116"/>
      <c r="B150" s="117"/>
      <c r="D150" s="24">
        <v>201</v>
      </c>
      <c r="E150" s="47">
        <f t="shared" ref="E150:E174" si="8">A150</f>
        <v>0</v>
      </c>
      <c r="F150" s="480" t="str">
        <f>IF(A150="","",(VLOOKUP(A150,⑥園児名簿表!B:C,2,0)))</f>
        <v/>
      </c>
      <c r="G150" s="481"/>
      <c r="H150" s="482"/>
      <c r="I150" s="33" t="s">
        <v>6</v>
      </c>
      <c r="J150" s="30" t="s">
        <v>5</v>
      </c>
      <c r="K150" s="31" t="str">
        <f>IF(A150="","",(VLOOKUP(A150,⑥園児名簿表!B:D,3,0)))&amp;""</f>
        <v/>
      </c>
      <c r="L150" s="32">
        <v>226</v>
      </c>
      <c r="M150" s="24">
        <f>B150</f>
        <v>0</v>
      </c>
      <c r="N150" s="481" t="str">
        <f>IF(B150="","",(VLOOKUP(B150,⑥園児名簿表!B:C,2,0)))</f>
        <v/>
      </c>
      <c r="O150" s="481"/>
      <c r="P150" s="481"/>
      <c r="Q150" s="481"/>
      <c r="R150" s="482"/>
      <c r="S150" s="33" t="s">
        <v>6</v>
      </c>
      <c r="T150" s="30" t="s">
        <v>5</v>
      </c>
      <c r="U150" s="31" t="str">
        <f>IF(B150="","",(VLOOKUP(B150,⑥園児名簿表!B:D,3,0)))</f>
        <v/>
      </c>
    </row>
    <row r="151" spans="1:21" ht="23.45" customHeight="1" x14ac:dyDescent="0.4">
      <c r="A151" s="116"/>
      <c r="B151" s="117"/>
      <c r="D151" s="24">
        <v>202</v>
      </c>
      <c r="E151" s="47">
        <f t="shared" si="8"/>
        <v>0</v>
      </c>
      <c r="F151" s="480" t="str">
        <f>IF(A151="","",(VLOOKUP(A151,⑥園児名簿表!B:C,2,0)))</f>
        <v/>
      </c>
      <c r="G151" s="481"/>
      <c r="H151" s="482"/>
      <c r="I151" s="33" t="s">
        <v>6</v>
      </c>
      <c r="J151" s="30" t="s">
        <v>5</v>
      </c>
      <c r="K151" s="31" t="str">
        <f>IF(A151="","",(VLOOKUP(A151,⑥園児名簿表!B:D,3,0)))&amp;""</f>
        <v/>
      </c>
      <c r="L151" s="32">
        <v>227</v>
      </c>
      <c r="M151" s="24">
        <f t="shared" ref="M151:M174" si="9">B151</f>
        <v>0</v>
      </c>
      <c r="N151" s="481" t="str">
        <f>IF(B151="","",(VLOOKUP(B151,⑥園児名簿表!B:C,2,0)))</f>
        <v/>
      </c>
      <c r="O151" s="481"/>
      <c r="P151" s="481"/>
      <c r="Q151" s="481"/>
      <c r="R151" s="482"/>
      <c r="S151" s="33" t="s">
        <v>6</v>
      </c>
      <c r="T151" s="30" t="s">
        <v>5</v>
      </c>
      <c r="U151" s="31" t="str">
        <f>IF(B151="","",(VLOOKUP(B151,⑥園児名簿表!B:D,3,0)))</f>
        <v/>
      </c>
    </row>
    <row r="152" spans="1:21" ht="23.45" customHeight="1" x14ac:dyDescent="0.4">
      <c r="A152" s="116"/>
      <c r="B152" s="117"/>
      <c r="D152" s="24">
        <v>203</v>
      </c>
      <c r="E152" s="47">
        <f t="shared" si="8"/>
        <v>0</v>
      </c>
      <c r="F152" s="480" t="str">
        <f>IF(A152="","",(VLOOKUP(A152,⑥園児名簿表!B:C,2,0)))</f>
        <v/>
      </c>
      <c r="G152" s="481"/>
      <c r="H152" s="482"/>
      <c r="I152" s="33" t="s">
        <v>6</v>
      </c>
      <c r="J152" s="30" t="s">
        <v>5</v>
      </c>
      <c r="K152" s="31" t="str">
        <f>IF(A152="","",(VLOOKUP(A152,⑥園児名簿表!B:D,3,0)))&amp;""</f>
        <v/>
      </c>
      <c r="L152" s="32">
        <v>228</v>
      </c>
      <c r="M152" s="24">
        <f t="shared" si="9"/>
        <v>0</v>
      </c>
      <c r="N152" s="481" t="str">
        <f>IF(B152="","",(VLOOKUP(B152,⑥園児名簿表!B:C,2,0)))</f>
        <v/>
      </c>
      <c r="O152" s="481"/>
      <c r="P152" s="481"/>
      <c r="Q152" s="481"/>
      <c r="R152" s="482"/>
      <c r="S152" s="33" t="s">
        <v>6</v>
      </c>
      <c r="T152" s="30" t="s">
        <v>5</v>
      </c>
      <c r="U152" s="31" t="str">
        <f>IF(B152="","",(VLOOKUP(B152,⑥園児名簿表!B:D,3,0)))</f>
        <v/>
      </c>
    </row>
    <row r="153" spans="1:21" ht="23.45" customHeight="1" x14ac:dyDescent="0.4">
      <c r="A153" s="116"/>
      <c r="B153" s="117"/>
      <c r="D153" s="24">
        <v>204</v>
      </c>
      <c r="E153" s="47">
        <f t="shared" si="8"/>
        <v>0</v>
      </c>
      <c r="F153" s="480" t="str">
        <f>IF(A153="","",(VLOOKUP(A153,⑥園児名簿表!B:C,2,0)))</f>
        <v/>
      </c>
      <c r="G153" s="481"/>
      <c r="H153" s="482"/>
      <c r="I153" s="33" t="s">
        <v>6</v>
      </c>
      <c r="J153" s="30" t="s">
        <v>5</v>
      </c>
      <c r="K153" s="31" t="str">
        <f>IF(A153="","",(VLOOKUP(A153,⑥園児名簿表!B:D,3,0)))&amp;""</f>
        <v/>
      </c>
      <c r="L153" s="32">
        <v>229</v>
      </c>
      <c r="M153" s="24">
        <f t="shared" si="9"/>
        <v>0</v>
      </c>
      <c r="N153" s="481" t="str">
        <f>IF(B153="","",(VLOOKUP(B153,⑥園児名簿表!B:C,2,0)))</f>
        <v/>
      </c>
      <c r="O153" s="481"/>
      <c r="P153" s="481"/>
      <c r="Q153" s="481"/>
      <c r="R153" s="482"/>
      <c r="S153" s="33" t="s">
        <v>6</v>
      </c>
      <c r="T153" s="30" t="s">
        <v>5</v>
      </c>
      <c r="U153" s="31" t="str">
        <f>IF(B153="","",(VLOOKUP(B153,⑥園児名簿表!B:D,3,0)))</f>
        <v/>
      </c>
    </row>
    <row r="154" spans="1:21" ht="23.45" customHeight="1" x14ac:dyDescent="0.4">
      <c r="A154" s="116"/>
      <c r="B154" s="117"/>
      <c r="D154" s="24">
        <v>205</v>
      </c>
      <c r="E154" s="47">
        <f t="shared" si="8"/>
        <v>0</v>
      </c>
      <c r="F154" s="480" t="str">
        <f>IF(A154="","",(VLOOKUP(A154,⑥園児名簿表!B:C,2,0)))</f>
        <v/>
      </c>
      <c r="G154" s="481"/>
      <c r="H154" s="482"/>
      <c r="I154" s="33" t="s">
        <v>6</v>
      </c>
      <c r="J154" s="30" t="s">
        <v>5</v>
      </c>
      <c r="K154" s="31" t="str">
        <f>IF(A154="","",(VLOOKUP(A154,⑥園児名簿表!B:D,3,0)))&amp;""</f>
        <v/>
      </c>
      <c r="L154" s="32">
        <v>230</v>
      </c>
      <c r="M154" s="24">
        <f t="shared" si="9"/>
        <v>0</v>
      </c>
      <c r="N154" s="481" t="str">
        <f>IF(B154="","",(VLOOKUP(B154,⑥園児名簿表!B:C,2,0)))</f>
        <v/>
      </c>
      <c r="O154" s="481"/>
      <c r="P154" s="481"/>
      <c r="Q154" s="481"/>
      <c r="R154" s="482"/>
      <c r="S154" s="33" t="s">
        <v>6</v>
      </c>
      <c r="T154" s="30" t="s">
        <v>5</v>
      </c>
      <c r="U154" s="31" t="str">
        <f>IF(B154="","",(VLOOKUP(B154,⑥園児名簿表!B:D,3,0)))</f>
        <v/>
      </c>
    </row>
    <row r="155" spans="1:21" ht="23.45" customHeight="1" x14ac:dyDescent="0.4">
      <c r="A155" s="116"/>
      <c r="B155" s="117"/>
      <c r="D155" s="24">
        <v>206</v>
      </c>
      <c r="E155" s="47">
        <f t="shared" si="8"/>
        <v>0</v>
      </c>
      <c r="F155" s="480" t="str">
        <f>IF(A155="","",(VLOOKUP(A155,⑥園児名簿表!B:C,2,0)))</f>
        <v/>
      </c>
      <c r="G155" s="481"/>
      <c r="H155" s="482"/>
      <c r="I155" s="33" t="s">
        <v>6</v>
      </c>
      <c r="J155" s="30" t="s">
        <v>5</v>
      </c>
      <c r="K155" s="31" t="str">
        <f>IF(A155="","",(VLOOKUP(A155,⑥園児名簿表!B:D,3,0)))&amp;""</f>
        <v/>
      </c>
      <c r="L155" s="32">
        <v>231</v>
      </c>
      <c r="M155" s="24">
        <f t="shared" si="9"/>
        <v>0</v>
      </c>
      <c r="N155" s="481" t="str">
        <f>IF(B155="","",(VLOOKUP(B155,⑥園児名簿表!B:C,2,0)))</f>
        <v/>
      </c>
      <c r="O155" s="481"/>
      <c r="P155" s="481"/>
      <c r="Q155" s="481"/>
      <c r="R155" s="482"/>
      <c r="S155" s="33" t="s">
        <v>6</v>
      </c>
      <c r="T155" s="30" t="s">
        <v>5</v>
      </c>
      <c r="U155" s="31" t="str">
        <f>IF(B155="","",(VLOOKUP(B155,⑥園児名簿表!B:D,3,0)))</f>
        <v/>
      </c>
    </row>
    <row r="156" spans="1:21" ht="23.45" customHeight="1" x14ac:dyDescent="0.4">
      <c r="A156" s="116"/>
      <c r="B156" s="117"/>
      <c r="D156" s="24">
        <v>207</v>
      </c>
      <c r="E156" s="47">
        <f t="shared" si="8"/>
        <v>0</v>
      </c>
      <c r="F156" s="480" t="str">
        <f>IF(A156="","",(VLOOKUP(A156,⑥園児名簿表!B:C,2,0)))</f>
        <v/>
      </c>
      <c r="G156" s="481"/>
      <c r="H156" s="482"/>
      <c r="I156" s="33" t="s">
        <v>6</v>
      </c>
      <c r="J156" s="30" t="s">
        <v>5</v>
      </c>
      <c r="K156" s="31" t="str">
        <f>IF(A156="","",(VLOOKUP(A156,⑥園児名簿表!B:D,3,0)))&amp;""</f>
        <v/>
      </c>
      <c r="L156" s="32">
        <v>232</v>
      </c>
      <c r="M156" s="24">
        <f t="shared" si="9"/>
        <v>0</v>
      </c>
      <c r="N156" s="481" t="str">
        <f>IF(B156="","",(VLOOKUP(B156,⑥園児名簿表!B:C,2,0)))</f>
        <v/>
      </c>
      <c r="O156" s="481"/>
      <c r="P156" s="481"/>
      <c r="Q156" s="481"/>
      <c r="R156" s="482"/>
      <c r="S156" s="33" t="s">
        <v>6</v>
      </c>
      <c r="T156" s="30" t="s">
        <v>5</v>
      </c>
      <c r="U156" s="31" t="str">
        <f>IF(B156="","",(VLOOKUP(B156,⑥園児名簿表!B:D,3,0)))</f>
        <v/>
      </c>
    </row>
    <row r="157" spans="1:21" ht="23.45" customHeight="1" x14ac:dyDescent="0.4">
      <c r="A157" s="116"/>
      <c r="B157" s="117"/>
      <c r="D157" s="24">
        <v>208</v>
      </c>
      <c r="E157" s="47">
        <f t="shared" si="8"/>
        <v>0</v>
      </c>
      <c r="F157" s="480" t="str">
        <f>IF(A157="","",(VLOOKUP(A157,⑥園児名簿表!B:C,2,0)))</f>
        <v/>
      </c>
      <c r="G157" s="481"/>
      <c r="H157" s="482"/>
      <c r="I157" s="33" t="s">
        <v>6</v>
      </c>
      <c r="J157" s="30" t="s">
        <v>5</v>
      </c>
      <c r="K157" s="31" t="str">
        <f>IF(A157="","",(VLOOKUP(A157,⑥園児名簿表!B:D,3,0)))&amp;""</f>
        <v/>
      </c>
      <c r="L157" s="32">
        <v>233</v>
      </c>
      <c r="M157" s="24">
        <f t="shared" si="9"/>
        <v>0</v>
      </c>
      <c r="N157" s="481" t="str">
        <f>IF(B157="","",(VLOOKUP(B157,⑥園児名簿表!B:C,2,0)))</f>
        <v/>
      </c>
      <c r="O157" s="481"/>
      <c r="P157" s="481"/>
      <c r="Q157" s="481"/>
      <c r="R157" s="482"/>
      <c r="S157" s="33" t="s">
        <v>6</v>
      </c>
      <c r="T157" s="30" t="s">
        <v>5</v>
      </c>
      <c r="U157" s="31" t="str">
        <f>IF(B157="","",(VLOOKUP(B157,⑥園児名簿表!B:D,3,0)))</f>
        <v/>
      </c>
    </row>
    <row r="158" spans="1:21" ht="23.45" customHeight="1" x14ac:dyDescent="0.4">
      <c r="A158" s="116"/>
      <c r="B158" s="117"/>
      <c r="D158" s="24">
        <v>209</v>
      </c>
      <c r="E158" s="47">
        <f t="shared" si="8"/>
        <v>0</v>
      </c>
      <c r="F158" s="480" t="str">
        <f>IF(A158="","",(VLOOKUP(A158,⑥園児名簿表!B:C,2,0)))</f>
        <v/>
      </c>
      <c r="G158" s="481"/>
      <c r="H158" s="482"/>
      <c r="I158" s="33" t="s">
        <v>6</v>
      </c>
      <c r="J158" s="30" t="s">
        <v>5</v>
      </c>
      <c r="K158" s="31" t="str">
        <f>IF(A158="","",(VLOOKUP(A158,⑥園児名簿表!B:D,3,0)))&amp;""</f>
        <v/>
      </c>
      <c r="L158" s="32">
        <v>234</v>
      </c>
      <c r="M158" s="24">
        <f t="shared" si="9"/>
        <v>0</v>
      </c>
      <c r="N158" s="481" t="str">
        <f>IF(B158="","",(VLOOKUP(B158,⑥園児名簿表!B:C,2,0)))</f>
        <v/>
      </c>
      <c r="O158" s="481"/>
      <c r="P158" s="481"/>
      <c r="Q158" s="481"/>
      <c r="R158" s="482"/>
      <c r="S158" s="33" t="s">
        <v>6</v>
      </c>
      <c r="T158" s="30" t="s">
        <v>5</v>
      </c>
      <c r="U158" s="31" t="str">
        <f>IF(B158="","",(VLOOKUP(B158,⑥園児名簿表!B:D,3,0)))</f>
        <v/>
      </c>
    </row>
    <row r="159" spans="1:21" ht="23.45" customHeight="1" x14ac:dyDescent="0.4">
      <c r="A159" s="116"/>
      <c r="B159" s="117"/>
      <c r="D159" s="24">
        <v>210</v>
      </c>
      <c r="E159" s="47">
        <f t="shared" si="8"/>
        <v>0</v>
      </c>
      <c r="F159" s="480" t="str">
        <f>IF(A159="","",(VLOOKUP(A159,⑥園児名簿表!B:C,2,0)))</f>
        <v/>
      </c>
      <c r="G159" s="481"/>
      <c r="H159" s="482"/>
      <c r="I159" s="33" t="s">
        <v>6</v>
      </c>
      <c r="J159" s="30" t="s">
        <v>5</v>
      </c>
      <c r="K159" s="31" t="str">
        <f>IF(A159="","",(VLOOKUP(A159,⑥園児名簿表!B:D,3,0)))&amp;""</f>
        <v/>
      </c>
      <c r="L159" s="32">
        <v>235</v>
      </c>
      <c r="M159" s="24">
        <f t="shared" si="9"/>
        <v>0</v>
      </c>
      <c r="N159" s="481" t="str">
        <f>IF(B159="","",(VLOOKUP(B159,⑥園児名簿表!B:C,2,0)))</f>
        <v/>
      </c>
      <c r="O159" s="481"/>
      <c r="P159" s="481"/>
      <c r="Q159" s="481"/>
      <c r="R159" s="482"/>
      <c r="S159" s="33" t="s">
        <v>6</v>
      </c>
      <c r="T159" s="30" t="s">
        <v>5</v>
      </c>
      <c r="U159" s="31" t="str">
        <f>IF(B159="","",(VLOOKUP(B159,⑥園児名簿表!B:D,3,0)))</f>
        <v/>
      </c>
    </row>
    <row r="160" spans="1:21" ht="23.45" customHeight="1" x14ac:dyDescent="0.4">
      <c r="A160" s="116"/>
      <c r="B160" s="117"/>
      <c r="D160" s="24">
        <v>211</v>
      </c>
      <c r="E160" s="47">
        <f t="shared" si="8"/>
        <v>0</v>
      </c>
      <c r="F160" s="480" t="str">
        <f>IF(A160="","",(VLOOKUP(A160,⑥園児名簿表!B:C,2,0)))</f>
        <v/>
      </c>
      <c r="G160" s="481"/>
      <c r="H160" s="482"/>
      <c r="I160" s="33" t="s">
        <v>6</v>
      </c>
      <c r="J160" s="30" t="s">
        <v>5</v>
      </c>
      <c r="K160" s="31" t="str">
        <f>IF(A160="","",(VLOOKUP(A160,⑥園児名簿表!B:D,3,0)))&amp;""</f>
        <v/>
      </c>
      <c r="L160" s="32">
        <v>236</v>
      </c>
      <c r="M160" s="24">
        <f t="shared" si="9"/>
        <v>0</v>
      </c>
      <c r="N160" s="481" t="str">
        <f>IF(B160="","",(VLOOKUP(B160,⑥園児名簿表!B:C,2,0)))</f>
        <v/>
      </c>
      <c r="O160" s="481"/>
      <c r="P160" s="481"/>
      <c r="Q160" s="481"/>
      <c r="R160" s="482"/>
      <c r="S160" s="33" t="s">
        <v>6</v>
      </c>
      <c r="T160" s="30" t="s">
        <v>5</v>
      </c>
      <c r="U160" s="31" t="str">
        <f>IF(B160="","",(VLOOKUP(B160,⑥園児名簿表!B:D,3,0)))</f>
        <v/>
      </c>
    </row>
    <row r="161" spans="1:21" ht="23.45" customHeight="1" x14ac:dyDescent="0.4">
      <c r="A161" s="116"/>
      <c r="B161" s="117"/>
      <c r="D161" s="24">
        <v>212</v>
      </c>
      <c r="E161" s="47">
        <f t="shared" si="8"/>
        <v>0</v>
      </c>
      <c r="F161" s="480" t="str">
        <f>IF(A161="","",(VLOOKUP(A161,⑥園児名簿表!B:C,2,0)))</f>
        <v/>
      </c>
      <c r="G161" s="481"/>
      <c r="H161" s="482"/>
      <c r="I161" s="33" t="s">
        <v>6</v>
      </c>
      <c r="J161" s="30" t="s">
        <v>5</v>
      </c>
      <c r="K161" s="31" t="str">
        <f>IF(A161="","",(VLOOKUP(A161,⑥園児名簿表!B:D,3,0)))&amp;""</f>
        <v/>
      </c>
      <c r="L161" s="32">
        <v>237</v>
      </c>
      <c r="M161" s="24">
        <f t="shared" si="9"/>
        <v>0</v>
      </c>
      <c r="N161" s="481" t="str">
        <f>IF(B161="","",(VLOOKUP(B161,⑥園児名簿表!B:C,2,0)))</f>
        <v/>
      </c>
      <c r="O161" s="481"/>
      <c r="P161" s="481"/>
      <c r="Q161" s="481"/>
      <c r="R161" s="482"/>
      <c r="S161" s="33" t="s">
        <v>6</v>
      </c>
      <c r="T161" s="30" t="s">
        <v>5</v>
      </c>
      <c r="U161" s="31" t="str">
        <f>IF(B161="","",(VLOOKUP(B161,⑥園児名簿表!B:D,3,0)))</f>
        <v/>
      </c>
    </row>
    <row r="162" spans="1:21" ht="23.45" customHeight="1" x14ac:dyDescent="0.4">
      <c r="A162" s="116"/>
      <c r="B162" s="117"/>
      <c r="D162" s="24">
        <v>213</v>
      </c>
      <c r="E162" s="47">
        <f t="shared" si="8"/>
        <v>0</v>
      </c>
      <c r="F162" s="480" t="str">
        <f>IF(A162="","",(VLOOKUP(A162,⑥園児名簿表!B:C,2,0)))</f>
        <v/>
      </c>
      <c r="G162" s="481"/>
      <c r="H162" s="482"/>
      <c r="I162" s="33" t="s">
        <v>6</v>
      </c>
      <c r="J162" s="30" t="s">
        <v>5</v>
      </c>
      <c r="K162" s="31" t="str">
        <f>IF(A162="","",(VLOOKUP(A162,⑥園児名簿表!B:D,3,0)))&amp;""</f>
        <v/>
      </c>
      <c r="L162" s="32">
        <v>238</v>
      </c>
      <c r="M162" s="24">
        <f t="shared" si="9"/>
        <v>0</v>
      </c>
      <c r="N162" s="481" t="str">
        <f>IF(B162="","",(VLOOKUP(B162,⑥園児名簿表!B:C,2,0)))</f>
        <v/>
      </c>
      <c r="O162" s="481"/>
      <c r="P162" s="481"/>
      <c r="Q162" s="481"/>
      <c r="R162" s="482"/>
      <c r="S162" s="33" t="s">
        <v>6</v>
      </c>
      <c r="T162" s="30" t="s">
        <v>5</v>
      </c>
      <c r="U162" s="31" t="str">
        <f>IF(B162="","",(VLOOKUP(B162,⑥園児名簿表!B:D,3,0)))</f>
        <v/>
      </c>
    </row>
    <row r="163" spans="1:21" ht="23.45" customHeight="1" x14ac:dyDescent="0.4">
      <c r="A163" s="116"/>
      <c r="B163" s="117"/>
      <c r="D163" s="24">
        <v>214</v>
      </c>
      <c r="E163" s="47">
        <f t="shared" si="8"/>
        <v>0</v>
      </c>
      <c r="F163" s="480" t="str">
        <f>IF(A163="","",(VLOOKUP(A163,⑥園児名簿表!B:C,2,0)))</f>
        <v/>
      </c>
      <c r="G163" s="481"/>
      <c r="H163" s="482"/>
      <c r="I163" s="33" t="s">
        <v>6</v>
      </c>
      <c r="J163" s="30" t="s">
        <v>5</v>
      </c>
      <c r="K163" s="31" t="str">
        <f>IF(A163="","",(VLOOKUP(A163,⑥園児名簿表!B:D,3,0)))&amp;""</f>
        <v/>
      </c>
      <c r="L163" s="32">
        <v>239</v>
      </c>
      <c r="M163" s="24">
        <f t="shared" si="9"/>
        <v>0</v>
      </c>
      <c r="N163" s="481" t="str">
        <f>IF(B163="","",(VLOOKUP(B163,⑥園児名簿表!B:C,2,0)))</f>
        <v/>
      </c>
      <c r="O163" s="481"/>
      <c r="P163" s="481"/>
      <c r="Q163" s="481"/>
      <c r="R163" s="482"/>
      <c r="S163" s="33" t="s">
        <v>6</v>
      </c>
      <c r="T163" s="30" t="s">
        <v>5</v>
      </c>
      <c r="U163" s="31" t="str">
        <f>IF(B163="","",(VLOOKUP(B163,⑥園児名簿表!B:D,3,0)))</f>
        <v/>
      </c>
    </row>
    <row r="164" spans="1:21" ht="23.45" customHeight="1" x14ac:dyDescent="0.4">
      <c r="A164" s="116"/>
      <c r="B164" s="117"/>
      <c r="D164" s="24">
        <v>215</v>
      </c>
      <c r="E164" s="47">
        <f t="shared" si="8"/>
        <v>0</v>
      </c>
      <c r="F164" s="480" t="str">
        <f>IF(A164="","",(VLOOKUP(A164,⑥園児名簿表!B:C,2,0)))</f>
        <v/>
      </c>
      <c r="G164" s="481"/>
      <c r="H164" s="482"/>
      <c r="I164" s="33" t="s">
        <v>6</v>
      </c>
      <c r="J164" s="30" t="s">
        <v>5</v>
      </c>
      <c r="K164" s="31" t="str">
        <f>IF(A164="","",(VLOOKUP(A164,⑥園児名簿表!B:D,3,0)))&amp;""</f>
        <v/>
      </c>
      <c r="L164" s="32">
        <v>240</v>
      </c>
      <c r="M164" s="24">
        <f t="shared" si="9"/>
        <v>0</v>
      </c>
      <c r="N164" s="481" t="str">
        <f>IF(B164="","",(VLOOKUP(B164,⑥園児名簿表!B:C,2,0)))</f>
        <v/>
      </c>
      <c r="O164" s="481"/>
      <c r="P164" s="481"/>
      <c r="Q164" s="481"/>
      <c r="R164" s="482"/>
      <c r="S164" s="33" t="s">
        <v>6</v>
      </c>
      <c r="T164" s="30" t="s">
        <v>5</v>
      </c>
      <c r="U164" s="31" t="str">
        <f>IF(B164="","",(VLOOKUP(B164,⑥園児名簿表!B:D,3,0)))</f>
        <v/>
      </c>
    </row>
    <row r="165" spans="1:21" ht="23.45" customHeight="1" x14ac:dyDescent="0.4">
      <c r="A165" s="116"/>
      <c r="B165" s="117"/>
      <c r="D165" s="24">
        <v>216</v>
      </c>
      <c r="E165" s="47">
        <f t="shared" si="8"/>
        <v>0</v>
      </c>
      <c r="F165" s="480" t="str">
        <f>IF(A165="","",(VLOOKUP(A165,⑥園児名簿表!B:C,2,0)))</f>
        <v/>
      </c>
      <c r="G165" s="481"/>
      <c r="H165" s="482"/>
      <c r="I165" s="33" t="s">
        <v>6</v>
      </c>
      <c r="J165" s="30" t="s">
        <v>5</v>
      </c>
      <c r="K165" s="31" t="str">
        <f>IF(A165="","",(VLOOKUP(A165,⑥園児名簿表!B:D,3,0)))&amp;""</f>
        <v/>
      </c>
      <c r="L165" s="32">
        <v>241</v>
      </c>
      <c r="M165" s="24">
        <f t="shared" si="9"/>
        <v>0</v>
      </c>
      <c r="N165" s="481" t="str">
        <f>IF(B165="","",(VLOOKUP(B165,⑥園児名簿表!B:C,2,0)))</f>
        <v/>
      </c>
      <c r="O165" s="481"/>
      <c r="P165" s="481"/>
      <c r="Q165" s="481"/>
      <c r="R165" s="482"/>
      <c r="S165" s="33" t="s">
        <v>6</v>
      </c>
      <c r="T165" s="30" t="s">
        <v>5</v>
      </c>
      <c r="U165" s="31" t="str">
        <f>IF(B165="","",(VLOOKUP(B165,⑥園児名簿表!B:D,3,0)))</f>
        <v/>
      </c>
    </row>
    <row r="166" spans="1:21" ht="23.45" customHeight="1" x14ac:dyDescent="0.4">
      <c r="A166" s="116"/>
      <c r="B166" s="117"/>
      <c r="D166" s="24">
        <v>217</v>
      </c>
      <c r="E166" s="47">
        <f t="shared" si="8"/>
        <v>0</v>
      </c>
      <c r="F166" s="480" t="str">
        <f>IF(A166="","",(VLOOKUP(A166,⑥園児名簿表!B:C,2,0)))</f>
        <v/>
      </c>
      <c r="G166" s="481"/>
      <c r="H166" s="482"/>
      <c r="I166" s="33" t="s">
        <v>6</v>
      </c>
      <c r="J166" s="30" t="s">
        <v>5</v>
      </c>
      <c r="K166" s="31" t="str">
        <f>IF(A166="","",(VLOOKUP(A166,⑥園児名簿表!B:D,3,0)))&amp;""</f>
        <v/>
      </c>
      <c r="L166" s="32">
        <v>242</v>
      </c>
      <c r="M166" s="24">
        <f t="shared" si="9"/>
        <v>0</v>
      </c>
      <c r="N166" s="481" t="str">
        <f>IF(B166="","",(VLOOKUP(B166,⑥園児名簿表!B:C,2,0)))</f>
        <v/>
      </c>
      <c r="O166" s="481"/>
      <c r="P166" s="481"/>
      <c r="Q166" s="481"/>
      <c r="R166" s="482"/>
      <c r="S166" s="33" t="s">
        <v>6</v>
      </c>
      <c r="T166" s="30" t="s">
        <v>5</v>
      </c>
      <c r="U166" s="31" t="str">
        <f>IF(B166="","",(VLOOKUP(B166,⑥園児名簿表!B:D,3,0)))</f>
        <v/>
      </c>
    </row>
    <row r="167" spans="1:21" ht="23.45" customHeight="1" x14ac:dyDescent="0.4">
      <c r="A167" s="116"/>
      <c r="B167" s="117"/>
      <c r="D167" s="24">
        <v>218</v>
      </c>
      <c r="E167" s="47">
        <f t="shared" si="8"/>
        <v>0</v>
      </c>
      <c r="F167" s="480" t="str">
        <f>IF(A167="","",(VLOOKUP(A167,⑥園児名簿表!B:C,2,0)))</f>
        <v/>
      </c>
      <c r="G167" s="481"/>
      <c r="H167" s="482"/>
      <c r="I167" s="33" t="s">
        <v>6</v>
      </c>
      <c r="J167" s="30" t="s">
        <v>5</v>
      </c>
      <c r="K167" s="31" t="str">
        <f>IF(A167="","",(VLOOKUP(A167,⑥園児名簿表!B:D,3,0)))&amp;""</f>
        <v/>
      </c>
      <c r="L167" s="32">
        <v>243</v>
      </c>
      <c r="M167" s="24">
        <f t="shared" si="9"/>
        <v>0</v>
      </c>
      <c r="N167" s="481" t="str">
        <f>IF(B167="","",(VLOOKUP(B167,⑥園児名簿表!B:C,2,0)))</f>
        <v/>
      </c>
      <c r="O167" s="481"/>
      <c r="P167" s="481"/>
      <c r="Q167" s="481"/>
      <c r="R167" s="482"/>
      <c r="S167" s="33" t="s">
        <v>6</v>
      </c>
      <c r="T167" s="30" t="s">
        <v>5</v>
      </c>
      <c r="U167" s="31" t="str">
        <f>IF(B167="","",(VLOOKUP(B167,⑥園児名簿表!B:D,3,0)))</f>
        <v/>
      </c>
    </row>
    <row r="168" spans="1:21" ht="23.45" customHeight="1" x14ac:dyDescent="0.4">
      <c r="A168" s="116"/>
      <c r="B168" s="117"/>
      <c r="D168" s="24">
        <v>219</v>
      </c>
      <c r="E168" s="47">
        <f t="shared" si="8"/>
        <v>0</v>
      </c>
      <c r="F168" s="480" t="str">
        <f>IF(A168="","",(VLOOKUP(A168,⑥園児名簿表!B:C,2,0)))</f>
        <v/>
      </c>
      <c r="G168" s="481"/>
      <c r="H168" s="482"/>
      <c r="I168" s="33" t="s">
        <v>6</v>
      </c>
      <c r="J168" s="30" t="s">
        <v>5</v>
      </c>
      <c r="K168" s="31" t="str">
        <f>IF(A168="","",(VLOOKUP(A168,⑥園児名簿表!B:D,3,0)))&amp;""</f>
        <v/>
      </c>
      <c r="L168" s="32">
        <v>244</v>
      </c>
      <c r="M168" s="24">
        <f t="shared" si="9"/>
        <v>0</v>
      </c>
      <c r="N168" s="481" t="str">
        <f>IF(B168="","",(VLOOKUP(B168,⑥園児名簿表!B:C,2,0)))</f>
        <v/>
      </c>
      <c r="O168" s="481"/>
      <c r="P168" s="481"/>
      <c r="Q168" s="481"/>
      <c r="R168" s="482"/>
      <c r="S168" s="33" t="s">
        <v>6</v>
      </c>
      <c r="T168" s="30" t="s">
        <v>5</v>
      </c>
      <c r="U168" s="31" t="str">
        <f>IF(B168="","",(VLOOKUP(B168,⑥園児名簿表!B:D,3,0)))</f>
        <v/>
      </c>
    </row>
    <row r="169" spans="1:21" ht="23.45" customHeight="1" x14ac:dyDescent="0.4">
      <c r="A169" s="116"/>
      <c r="B169" s="117"/>
      <c r="D169" s="24">
        <v>220</v>
      </c>
      <c r="E169" s="47">
        <f t="shared" si="8"/>
        <v>0</v>
      </c>
      <c r="F169" s="480" t="str">
        <f>IF(A169="","",(VLOOKUP(A169,⑥園児名簿表!B:C,2,0)))</f>
        <v/>
      </c>
      <c r="G169" s="481"/>
      <c r="H169" s="482"/>
      <c r="I169" s="33" t="s">
        <v>6</v>
      </c>
      <c r="J169" s="30" t="s">
        <v>5</v>
      </c>
      <c r="K169" s="31" t="str">
        <f>IF(A169="","",(VLOOKUP(A169,⑥園児名簿表!B:D,3,0)))&amp;""</f>
        <v/>
      </c>
      <c r="L169" s="32">
        <v>245</v>
      </c>
      <c r="M169" s="24">
        <f t="shared" si="9"/>
        <v>0</v>
      </c>
      <c r="N169" s="481" t="str">
        <f>IF(B169="","",(VLOOKUP(B169,⑥園児名簿表!B:C,2,0)))</f>
        <v/>
      </c>
      <c r="O169" s="481"/>
      <c r="P169" s="481"/>
      <c r="Q169" s="481"/>
      <c r="R169" s="482"/>
      <c r="S169" s="33" t="s">
        <v>6</v>
      </c>
      <c r="T169" s="30" t="s">
        <v>5</v>
      </c>
      <c r="U169" s="31" t="str">
        <f>IF(B169="","",(VLOOKUP(B169,⑥園児名簿表!B:D,3,0)))</f>
        <v/>
      </c>
    </row>
    <row r="170" spans="1:21" ht="23.45" customHeight="1" x14ac:dyDescent="0.4">
      <c r="A170" s="116"/>
      <c r="B170" s="117"/>
      <c r="D170" s="24">
        <v>221</v>
      </c>
      <c r="E170" s="47">
        <f t="shared" si="8"/>
        <v>0</v>
      </c>
      <c r="F170" s="480" t="str">
        <f>IF(A170="","",(VLOOKUP(A170,⑥園児名簿表!B:C,2,0)))</f>
        <v/>
      </c>
      <c r="G170" s="481"/>
      <c r="H170" s="482"/>
      <c r="I170" s="33" t="s">
        <v>6</v>
      </c>
      <c r="J170" s="30" t="s">
        <v>5</v>
      </c>
      <c r="K170" s="31" t="str">
        <f>IF(A170="","",(VLOOKUP(A170,⑥園児名簿表!B:D,3,0)))&amp;""</f>
        <v/>
      </c>
      <c r="L170" s="32">
        <v>246</v>
      </c>
      <c r="M170" s="24">
        <f t="shared" si="9"/>
        <v>0</v>
      </c>
      <c r="N170" s="481" t="str">
        <f>IF(B170="","",(VLOOKUP(B170,⑥園児名簿表!B:C,2,0)))</f>
        <v/>
      </c>
      <c r="O170" s="481"/>
      <c r="P170" s="481"/>
      <c r="Q170" s="481"/>
      <c r="R170" s="482"/>
      <c r="S170" s="33" t="s">
        <v>6</v>
      </c>
      <c r="T170" s="30" t="s">
        <v>5</v>
      </c>
      <c r="U170" s="31" t="str">
        <f>IF(B170="","",(VLOOKUP(B170,⑥園児名簿表!B:D,3,0)))</f>
        <v/>
      </c>
    </row>
    <row r="171" spans="1:21" ht="23.45" customHeight="1" x14ac:dyDescent="0.4">
      <c r="A171" s="116"/>
      <c r="B171" s="117"/>
      <c r="D171" s="24">
        <v>222</v>
      </c>
      <c r="E171" s="47">
        <f t="shared" si="8"/>
        <v>0</v>
      </c>
      <c r="F171" s="480" t="str">
        <f>IF(A171="","",(VLOOKUP(A171,⑥園児名簿表!B:C,2,0)))</f>
        <v/>
      </c>
      <c r="G171" s="481"/>
      <c r="H171" s="482"/>
      <c r="I171" s="33" t="s">
        <v>6</v>
      </c>
      <c r="J171" s="30" t="s">
        <v>5</v>
      </c>
      <c r="K171" s="31" t="str">
        <f>IF(A171="","",(VLOOKUP(A171,⑥園児名簿表!B:D,3,0)))&amp;""</f>
        <v/>
      </c>
      <c r="L171" s="32">
        <v>247</v>
      </c>
      <c r="M171" s="24">
        <f t="shared" si="9"/>
        <v>0</v>
      </c>
      <c r="N171" s="481" t="str">
        <f>IF(B171="","",(VLOOKUP(B171,⑥園児名簿表!B:C,2,0)))</f>
        <v/>
      </c>
      <c r="O171" s="481"/>
      <c r="P171" s="481"/>
      <c r="Q171" s="481"/>
      <c r="R171" s="482"/>
      <c r="S171" s="33" t="s">
        <v>6</v>
      </c>
      <c r="T171" s="30" t="s">
        <v>5</v>
      </c>
      <c r="U171" s="31" t="str">
        <f>IF(B171="","",(VLOOKUP(B171,⑥園児名簿表!B:D,3,0)))</f>
        <v/>
      </c>
    </row>
    <row r="172" spans="1:21" ht="23.45" customHeight="1" x14ac:dyDescent="0.4">
      <c r="A172" s="116"/>
      <c r="B172" s="117"/>
      <c r="D172" s="24">
        <v>223</v>
      </c>
      <c r="E172" s="47">
        <f t="shared" si="8"/>
        <v>0</v>
      </c>
      <c r="F172" s="480" t="str">
        <f>IF(A172="","",(VLOOKUP(A172,⑥園児名簿表!B:C,2,0)))</f>
        <v/>
      </c>
      <c r="G172" s="481"/>
      <c r="H172" s="482"/>
      <c r="I172" s="33" t="s">
        <v>6</v>
      </c>
      <c r="J172" s="30" t="s">
        <v>5</v>
      </c>
      <c r="K172" s="31" t="str">
        <f>IF(A172="","",(VLOOKUP(A172,⑥園児名簿表!B:D,3,0)))&amp;""</f>
        <v/>
      </c>
      <c r="L172" s="32">
        <v>248</v>
      </c>
      <c r="M172" s="24">
        <f t="shared" si="9"/>
        <v>0</v>
      </c>
      <c r="N172" s="481" t="str">
        <f>IF(B172="","",(VLOOKUP(B172,⑥園児名簿表!B:C,2,0)))</f>
        <v/>
      </c>
      <c r="O172" s="481"/>
      <c r="P172" s="481"/>
      <c r="Q172" s="481"/>
      <c r="R172" s="482"/>
      <c r="S172" s="33" t="s">
        <v>6</v>
      </c>
      <c r="T172" s="30" t="s">
        <v>5</v>
      </c>
      <c r="U172" s="31" t="str">
        <f>IF(B172="","",(VLOOKUP(B172,⑥園児名簿表!B:D,3,0)))</f>
        <v/>
      </c>
    </row>
    <row r="173" spans="1:21" ht="23.45" customHeight="1" x14ac:dyDescent="0.4">
      <c r="A173" s="116"/>
      <c r="B173" s="117"/>
      <c r="D173" s="24">
        <v>224</v>
      </c>
      <c r="E173" s="47">
        <f t="shared" si="8"/>
        <v>0</v>
      </c>
      <c r="F173" s="480" t="str">
        <f>IF(A173="","",(VLOOKUP(A173,⑥園児名簿表!B:C,2,0)))</f>
        <v/>
      </c>
      <c r="G173" s="481"/>
      <c r="H173" s="482"/>
      <c r="I173" s="33" t="s">
        <v>6</v>
      </c>
      <c r="J173" s="30" t="s">
        <v>5</v>
      </c>
      <c r="K173" s="31" t="str">
        <f>IF(A173="","",(VLOOKUP(A173,⑥園児名簿表!B:D,3,0)))&amp;""</f>
        <v/>
      </c>
      <c r="L173" s="32">
        <v>249</v>
      </c>
      <c r="M173" s="24">
        <f t="shared" si="9"/>
        <v>0</v>
      </c>
      <c r="N173" s="481" t="str">
        <f>IF(B173="","",(VLOOKUP(B173,⑥園児名簿表!B:C,2,0)))</f>
        <v/>
      </c>
      <c r="O173" s="481"/>
      <c r="P173" s="481"/>
      <c r="Q173" s="481"/>
      <c r="R173" s="482"/>
      <c r="S173" s="33" t="s">
        <v>6</v>
      </c>
      <c r="T173" s="30" t="s">
        <v>5</v>
      </c>
      <c r="U173" s="31" t="str">
        <f>IF(B173="","",(VLOOKUP(B173,⑥園児名簿表!B:D,3,0)))</f>
        <v/>
      </c>
    </row>
    <row r="174" spans="1:21" ht="23.45" customHeight="1" x14ac:dyDescent="0.4">
      <c r="A174" s="116"/>
      <c r="B174" s="117"/>
      <c r="D174" s="24">
        <v>225</v>
      </c>
      <c r="E174" s="47">
        <f t="shared" si="8"/>
        <v>0</v>
      </c>
      <c r="F174" s="480" t="str">
        <f>IF(A174="","",(VLOOKUP(A174,⑥園児名簿表!B:C,2,0)))</f>
        <v/>
      </c>
      <c r="G174" s="481"/>
      <c r="H174" s="482"/>
      <c r="I174" s="33" t="s">
        <v>6</v>
      </c>
      <c r="J174" s="30" t="s">
        <v>5</v>
      </c>
      <c r="K174" s="31" t="str">
        <f>IF(A174="","",(VLOOKUP(A174,⑥園児名簿表!B:D,3,0)))&amp;""</f>
        <v/>
      </c>
      <c r="L174" s="32">
        <v>250</v>
      </c>
      <c r="M174" s="24">
        <f t="shared" si="9"/>
        <v>0</v>
      </c>
      <c r="N174" s="481" t="str">
        <f>IF(B174="","",(VLOOKUP(B174,⑥園児名簿表!B:C,2,0)))</f>
        <v/>
      </c>
      <c r="O174" s="481"/>
      <c r="P174" s="481"/>
      <c r="Q174" s="481"/>
      <c r="R174" s="482"/>
      <c r="S174" s="33" t="s">
        <v>6</v>
      </c>
      <c r="T174" s="30" t="s">
        <v>5</v>
      </c>
      <c r="U174" s="31" t="str">
        <f>IF(B174="","",(VLOOKUP(B174,⑥園児名簿表!B:D,3,0)))</f>
        <v/>
      </c>
    </row>
    <row r="175" spans="1:21" ht="4.5" customHeight="1" x14ac:dyDescent="0.4"/>
    <row r="176" spans="1:21" ht="27" customHeight="1" x14ac:dyDescent="0.4">
      <c r="D176" s="443" t="s">
        <v>3</v>
      </c>
      <c r="E176" s="444"/>
      <c r="F176" s="444"/>
      <c r="G176" s="444"/>
      <c r="H176" s="445"/>
      <c r="I176" s="443" t="s">
        <v>48</v>
      </c>
      <c r="J176" s="444"/>
      <c r="K176" s="444"/>
      <c r="L176" s="445"/>
      <c r="M176" s="443" t="s">
        <v>49</v>
      </c>
      <c r="N176" s="444"/>
      <c r="O176" s="444"/>
      <c r="P176" s="444"/>
      <c r="Q176" s="445"/>
      <c r="R176" s="605" t="s">
        <v>50</v>
      </c>
      <c r="S176" s="605"/>
      <c r="T176" s="605"/>
      <c r="U176" s="605"/>
    </row>
    <row r="177" spans="1:21" ht="3.75" customHeight="1" thickBot="1" x14ac:dyDescent="0.45">
      <c r="K177" s="584"/>
      <c r="L177" s="584"/>
      <c r="M177" s="16"/>
    </row>
    <row r="178" spans="1:21" ht="15" customHeight="1" x14ac:dyDescent="0.4">
      <c r="D178" s="680" t="s">
        <v>34</v>
      </c>
      <c r="E178" s="680"/>
      <c r="F178" s="681"/>
      <c r="G178" s="681"/>
      <c r="H178" s="681"/>
      <c r="I178" s="681"/>
      <c r="J178" s="681"/>
      <c r="K178" s="682"/>
      <c r="L178" s="504" t="s">
        <v>0</v>
      </c>
      <c r="M178" s="505"/>
      <c r="N178" s="592"/>
      <c r="O178" s="596">
        <f>O34</f>
        <v>0</v>
      </c>
      <c r="P178" s="597"/>
      <c r="Q178" s="597"/>
      <c r="R178" s="597"/>
      <c r="S178" s="597"/>
      <c r="T178" s="597"/>
      <c r="U178" s="684"/>
    </row>
    <row r="179" spans="1:21" ht="15" customHeight="1" thickBot="1" x14ac:dyDescent="0.45">
      <c r="D179" s="681"/>
      <c r="E179" s="681"/>
      <c r="F179" s="681"/>
      <c r="G179" s="681"/>
      <c r="H179" s="681"/>
      <c r="I179" s="681"/>
      <c r="J179" s="681"/>
      <c r="K179" s="682"/>
      <c r="L179" s="506"/>
      <c r="M179" s="507"/>
      <c r="N179" s="683"/>
      <c r="O179" s="685"/>
      <c r="P179" s="686"/>
      <c r="Q179" s="686"/>
      <c r="R179" s="686"/>
      <c r="S179" s="686"/>
      <c r="T179" s="686"/>
      <c r="U179" s="687"/>
    </row>
    <row r="180" spans="1:21" ht="15" customHeight="1" x14ac:dyDescent="0.4">
      <c r="D180" s="41"/>
      <c r="E180" s="41"/>
      <c r="F180" s="41"/>
      <c r="G180" s="41"/>
      <c r="H180" s="41"/>
      <c r="I180" s="41"/>
      <c r="J180" s="41"/>
      <c r="K180" s="41"/>
      <c r="L180" s="154"/>
      <c r="M180" s="154"/>
      <c r="N180" s="154"/>
      <c r="O180" s="120"/>
      <c r="P180" s="120"/>
      <c r="Q180" s="120"/>
      <c r="R180" s="120"/>
      <c r="S180" s="120"/>
      <c r="T180" s="120"/>
      <c r="U180" s="120"/>
    </row>
    <row r="181" spans="1:21" ht="27.75" customHeight="1" x14ac:dyDescent="0.4">
      <c r="D181" s="73" t="s">
        <v>1603</v>
      </c>
      <c r="E181" s="74"/>
      <c r="F181" s="74"/>
      <c r="G181" s="74"/>
      <c r="H181" s="74"/>
      <c r="I181" s="74"/>
      <c r="J181" s="74"/>
      <c r="K181" s="74"/>
      <c r="L181" s="74"/>
      <c r="M181" s="74"/>
      <c r="N181" s="74"/>
      <c r="O181" s="74"/>
      <c r="P181" s="468" t="s">
        <v>71</v>
      </c>
      <c r="Q181" s="468"/>
      <c r="R181" s="677" t="e">
        <f>IF(I182="","",(VLOOKUP(I182,②園番号一覧!A:F,5,0)))</f>
        <v>#N/A</v>
      </c>
      <c r="S181" s="677"/>
      <c r="T181" s="677"/>
      <c r="U181" s="677"/>
    </row>
    <row r="182" spans="1:21" ht="30" customHeight="1" x14ac:dyDescent="0.4">
      <c r="D182" s="443" t="s">
        <v>14</v>
      </c>
      <c r="E182" s="445"/>
      <c r="F182" s="471" t="s">
        <v>33</v>
      </c>
      <c r="G182" s="471"/>
      <c r="H182" s="24" t="s">
        <v>95</v>
      </c>
      <c r="I182" s="688">
        <f>I2</f>
        <v>0</v>
      </c>
      <c r="J182" s="689"/>
      <c r="K182" s="443" t="s">
        <v>17</v>
      </c>
      <c r="L182" s="445"/>
      <c r="M182" s="673"/>
      <c r="N182" s="674"/>
      <c r="O182" s="675"/>
      <c r="P182" s="477" t="s">
        <v>13</v>
      </c>
      <c r="Q182" s="478"/>
      <c r="R182" s="40">
        <f>R2</f>
        <v>0</v>
      </c>
      <c r="S182" s="26" t="s">
        <v>12</v>
      </c>
      <c r="T182" s="27">
        <v>6</v>
      </c>
      <c r="U182" s="28" t="s">
        <v>11</v>
      </c>
    </row>
    <row r="183" spans="1:21" ht="30" customHeight="1" x14ac:dyDescent="0.4">
      <c r="D183" s="443" t="s">
        <v>10</v>
      </c>
      <c r="E183" s="445"/>
      <c r="F183" s="479" t="e">
        <f>IF(I182="","",(VLOOKUP(I182,②園番号一覧!A:C,3,0)))</f>
        <v>#N/A</v>
      </c>
      <c r="G183" s="479"/>
      <c r="H183" s="24" t="s">
        <v>628</v>
      </c>
      <c r="I183" s="480" t="e">
        <f>IF(I182="","",(VLOOKUP(I182,②園番号一覧!A:B,2,0)))</f>
        <v>#N/A</v>
      </c>
      <c r="J183" s="481"/>
      <c r="K183" s="481"/>
      <c r="L183" s="481"/>
      <c r="M183" s="481"/>
      <c r="N183" s="481"/>
      <c r="O183" s="482"/>
      <c r="P183" s="483" t="s">
        <v>9</v>
      </c>
      <c r="Q183" s="483"/>
      <c r="R183" s="676"/>
      <c r="S183" s="676"/>
      <c r="T183" s="676"/>
      <c r="U183" s="676"/>
    </row>
    <row r="184" spans="1:21" ht="3.75" customHeight="1" x14ac:dyDescent="0.4">
      <c r="D184" s="36"/>
      <c r="E184" s="36"/>
      <c r="F184" s="36"/>
      <c r="G184" s="36"/>
      <c r="H184" s="37"/>
      <c r="I184" s="37"/>
      <c r="J184" s="37"/>
      <c r="K184" s="37"/>
      <c r="L184" s="37"/>
      <c r="M184" s="34"/>
      <c r="N184" s="38"/>
      <c r="O184" s="16"/>
      <c r="P184" s="16"/>
      <c r="Q184" s="39"/>
      <c r="R184" s="39"/>
      <c r="S184" s="39"/>
      <c r="T184" s="39"/>
      <c r="U184" s="39"/>
    </row>
    <row r="185" spans="1:21" ht="21.95" customHeight="1" x14ac:dyDescent="0.4">
      <c r="A185" s="115" t="s">
        <v>1534</v>
      </c>
      <c r="B185" s="115" t="s">
        <v>1534</v>
      </c>
      <c r="D185" s="29" t="s">
        <v>47</v>
      </c>
      <c r="E185" s="49" t="s">
        <v>1534</v>
      </c>
      <c r="F185" s="443" t="s">
        <v>8</v>
      </c>
      <c r="G185" s="444"/>
      <c r="H185" s="445"/>
      <c r="I185" s="443" t="s">
        <v>7</v>
      </c>
      <c r="J185" s="444"/>
      <c r="K185" s="609"/>
      <c r="L185" s="29" t="s">
        <v>47</v>
      </c>
      <c r="M185" s="50" t="s">
        <v>1534</v>
      </c>
      <c r="N185" s="444" t="s">
        <v>8</v>
      </c>
      <c r="O185" s="444"/>
      <c r="P185" s="444"/>
      <c r="Q185" s="444"/>
      <c r="R185" s="445"/>
      <c r="S185" s="443" t="s">
        <v>7</v>
      </c>
      <c r="T185" s="444"/>
      <c r="U185" s="445"/>
    </row>
    <row r="186" spans="1:21" ht="23.45" customHeight="1" x14ac:dyDescent="0.4">
      <c r="A186" s="116"/>
      <c r="B186" s="117"/>
      <c r="D186" s="24">
        <v>251</v>
      </c>
      <c r="E186" s="47">
        <f t="shared" ref="E186:E210" si="10">A186</f>
        <v>0</v>
      </c>
      <c r="F186" s="480" t="str">
        <f>IF(A186="","",(VLOOKUP(A186,⑥園児名簿表!B:C,2,0)))</f>
        <v/>
      </c>
      <c r="G186" s="481"/>
      <c r="H186" s="482"/>
      <c r="I186" s="33" t="s">
        <v>6</v>
      </c>
      <c r="J186" s="30" t="s">
        <v>5</v>
      </c>
      <c r="K186" s="31" t="str">
        <f>IF(A186="","",(VLOOKUP(A186,⑥園児名簿表!B:D,3,0)))&amp;""</f>
        <v/>
      </c>
      <c r="L186" s="32">
        <v>276</v>
      </c>
      <c r="M186" s="24">
        <f>B186</f>
        <v>0</v>
      </c>
      <c r="N186" s="481" t="str">
        <f>IF(B186="","",(VLOOKUP(B186,⑥園児名簿表!B:C,2,0)))</f>
        <v/>
      </c>
      <c r="O186" s="481"/>
      <c r="P186" s="481"/>
      <c r="Q186" s="481"/>
      <c r="R186" s="482"/>
      <c r="S186" s="33" t="s">
        <v>6</v>
      </c>
      <c r="T186" s="30" t="s">
        <v>5</v>
      </c>
      <c r="U186" s="31" t="str">
        <f>IF(B186="","",(VLOOKUP(B186,⑥園児名簿表!B:D,3,0)))</f>
        <v/>
      </c>
    </row>
    <row r="187" spans="1:21" ht="23.45" customHeight="1" x14ac:dyDescent="0.4">
      <c r="A187" s="116"/>
      <c r="B187" s="117"/>
      <c r="D187" s="24">
        <v>252</v>
      </c>
      <c r="E187" s="47">
        <f t="shared" si="10"/>
        <v>0</v>
      </c>
      <c r="F187" s="480" t="str">
        <f>IF(A187="","",(VLOOKUP(A187,⑥園児名簿表!B:C,2,0)))</f>
        <v/>
      </c>
      <c r="G187" s="481"/>
      <c r="H187" s="482"/>
      <c r="I187" s="33" t="s">
        <v>6</v>
      </c>
      <c r="J187" s="30" t="s">
        <v>5</v>
      </c>
      <c r="K187" s="31" t="str">
        <f>IF(A187="","",(VLOOKUP(A187,⑥園児名簿表!B:D,3,0)))&amp;""</f>
        <v/>
      </c>
      <c r="L187" s="32">
        <v>277</v>
      </c>
      <c r="M187" s="24">
        <f t="shared" ref="M187:M210" si="11">B187</f>
        <v>0</v>
      </c>
      <c r="N187" s="481" t="str">
        <f>IF(B187="","",(VLOOKUP(B187,⑥園児名簿表!B:C,2,0)))</f>
        <v/>
      </c>
      <c r="O187" s="481"/>
      <c r="P187" s="481"/>
      <c r="Q187" s="481"/>
      <c r="R187" s="482"/>
      <c r="S187" s="33" t="s">
        <v>6</v>
      </c>
      <c r="T187" s="30" t="s">
        <v>5</v>
      </c>
      <c r="U187" s="31" t="str">
        <f>IF(B187="","",(VLOOKUP(B187,⑥園児名簿表!B:D,3,0)))</f>
        <v/>
      </c>
    </row>
    <row r="188" spans="1:21" ht="23.45" customHeight="1" x14ac:dyDescent="0.4">
      <c r="A188" s="116"/>
      <c r="B188" s="117"/>
      <c r="D188" s="24">
        <v>253</v>
      </c>
      <c r="E188" s="47">
        <f t="shared" si="10"/>
        <v>0</v>
      </c>
      <c r="F188" s="480" t="str">
        <f>IF(A188="","",(VLOOKUP(A188,⑥園児名簿表!B:C,2,0)))</f>
        <v/>
      </c>
      <c r="G188" s="481"/>
      <c r="H188" s="482"/>
      <c r="I188" s="33" t="s">
        <v>6</v>
      </c>
      <c r="J188" s="30" t="s">
        <v>5</v>
      </c>
      <c r="K188" s="31" t="str">
        <f>IF(A188="","",(VLOOKUP(A188,⑥園児名簿表!B:D,3,0)))&amp;""</f>
        <v/>
      </c>
      <c r="L188" s="32">
        <v>278</v>
      </c>
      <c r="M188" s="24">
        <f t="shared" si="11"/>
        <v>0</v>
      </c>
      <c r="N188" s="481" t="str">
        <f>IF(B188="","",(VLOOKUP(B188,⑥園児名簿表!B:C,2,0)))</f>
        <v/>
      </c>
      <c r="O188" s="481"/>
      <c r="P188" s="481"/>
      <c r="Q188" s="481"/>
      <c r="R188" s="482"/>
      <c r="S188" s="33" t="s">
        <v>6</v>
      </c>
      <c r="T188" s="30" t="s">
        <v>5</v>
      </c>
      <c r="U188" s="31" t="str">
        <f>IF(B188="","",(VLOOKUP(B188,⑥園児名簿表!B:D,3,0)))</f>
        <v/>
      </c>
    </row>
    <row r="189" spans="1:21" ht="23.45" customHeight="1" x14ac:dyDescent="0.4">
      <c r="A189" s="116"/>
      <c r="B189" s="117"/>
      <c r="D189" s="24">
        <v>254</v>
      </c>
      <c r="E189" s="47">
        <f t="shared" si="10"/>
        <v>0</v>
      </c>
      <c r="F189" s="480" t="str">
        <f>IF(A189="","",(VLOOKUP(A189,⑥園児名簿表!B:C,2,0)))</f>
        <v/>
      </c>
      <c r="G189" s="481"/>
      <c r="H189" s="482"/>
      <c r="I189" s="33" t="s">
        <v>6</v>
      </c>
      <c r="J189" s="30" t="s">
        <v>5</v>
      </c>
      <c r="K189" s="31" t="str">
        <f>IF(A189="","",(VLOOKUP(A189,⑥園児名簿表!B:D,3,0)))&amp;""</f>
        <v/>
      </c>
      <c r="L189" s="32">
        <v>279</v>
      </c>
      <c r="M189" s="24">
        <f t="shared" si="11"/>
        <v>0</v>
      </c>
      <c r="N189" s="481" t="str">
        <f>IF(B189="","",(VLOOKUP(B189,⑥園児名簿表!B:C,2,0)))</f>
        <v/>
      </c>
      <c r="O189" s="481"/>
      <c r="P189" s="481"/>
      <c r="Q189" s="481"/>
      <c r="R189" s="482"/>
      <c r="S189" s="33" t="s">
        <v>6</v>
      </c>
      <c r="T189" s="30" t="s">
        <v>5</v>
      </c>
      <c r="U189" s="31" t="str">
        <f>IF(B189="","",(VLOOKUP(B189,⑥園児名簿表!B:D,3,0)))</f>
        <v/>
      </c>
    </row>
    <row r="190" spans="1:21" ht="23.45" customHeight="1" x14ac:dyDescent="0.4">
      <c r="A190" s="116"/>
      <c r="B190" s="117"/>
      <c r="D190" s="24">
        <v>255</v>
      </c>
      <c r="E190" s="47">
        <f t="shared" si="10"/>
        <v>0</v>
      </c>
      <c r="F190" s="480" t="str">
        <f>IF(A190="","",(VLOOKUP(A190,⑥園児名簿表!B:C,2,0)))</f>
        <v/>
      </c>
      <c r="G190" s="481"/>
      <c r="H190" s="482"/>
      <c r="I190" s="33" t="s">
        <v>6</v>
      </c>
      <c r="J190" s="30" t="s">
        <v>5</v>
      </c>
      <c r="K190" s="31" t="str">
        <f>IF(A190="","",(VLOOKUP(A190,⑥園児名簿表!B:D,3,0)))&amp;""</f>
        <v/>
      </c>
      <c r="L190" s="32">
        <v>280</v>
      </c>
      <c r="M190" s="24">
        <f t="shared" si="11"/>
        <v>0</v>
      </c>
      <c r="N190" s="481" t="str">
        <f>IF(B190="","",(VLOOKUP(B190,⑥園児名簿表!B:C,2,0)))</f>
        <v/>
      </c>
      <c r="O190" s="481"/>
      <c r="P190" s="481"/>
      <c r="Q190" s="481"/>
      <c r="R190" s="482"/>
      <c r="S190" s="33" t="s">
        <v>6</v>
      </c>
      <c r="T190" s="30" t="s">
        <v>5</v>
      </c>
      <c r="U190" s="31" t="str">
        <f>IF(B190="","",(VLOOKUP(B190,⑥園児名簿表!B:D,3,0)))</f>
        <v/>
      </c>
    </row>
    <row r="191" spans="1:21" ht="23.45" customHeight="1" x14ac:dyDescent="0.4">
      <c r="A191" s="116"/>
      <c r="B191" s="117"/>
      <c r="D191" s="24">
        <v>256</v>
      </c>
      <c r="E191" s="47">
        <f t="shared" si="10"/>
        <v>0</v>
      </c>
      <c r="F191" s="480" t="str">
        <f>IF(A191="","",(VLOOKUP(A191,⑥園児名簿表!B:C,2,0)))</f>
        <v/>
      </c>
      <c r="G191" s="481"/>
      <c r="H191" s="482"/>
      <c r="I191" s="33" t="s">
        <v>6</v>
      </c>
      <c r="J191" s="30" t="s">
        <v>5</v>
      </c>
      <c r="K191" s="31" t="str">
        <f>IF(A191="","",(VLOOKUP(A191,⑥園児名簿表!B:D,3,0)))&amp;""</f>
        <v/>
      </c>
      <c r="L191" s="32">
        <v>281</v>
      </c>
      <c r="M191" s="24">
        <f t="shared" si="11"/>
        <v>0</v>
      </c>
      <c r="N191" s="481" t="str">
        <f>IF(B191="","",(VLOOKUP(B191,⑥園児名簿表!B:C,2,0)))</f>
        <v/>
      </c>
      <c r="O191" s="481"/>
      <c r="P191" s="481"/>
      <c r="Q191" s="481"/>
      <c r="R191" s="482"/>
      <c r="S191" s="33" t="s">
        <v>6</v>
      </c>
      <c r="T191" s="30" t="s">
        <v>5</v>
      </c>
      <c r="U191" s="31" t="str">
        <f>IF(B191="","",(VLOOKUP(B191,⑥園児名簿表!B:D,3,0)))</f>
        <v/>
      </c>
    </row>
    <row r="192" spans="1:21" ht="23.45" customHeight="1" x14ac:dyDescent="0.4">
      <c r="A192" s="116"/>
      <c r="B192" s="117"/>
      <c r="D192" s="24">
        <v>257</v>
      </c>
      <c r="E192" s="47">
        <f t="shared" si="10"/>
        <v>0</v>
      </c>
      <c r="F192" s="480" t="str">
        <f>IF(A192="","",(VLOOKUP(A192,⑥園児名簿表!B:C,2,0)))</f>
        <v/>
      </c>
      <c r="G192" s="481"/>
      <c r="H192" s="482"/>
      <c r="I192" s="33" t="s">
        <v>6</v>
      </c>
      <c r="J192" s="30" t="s">
        <v>5</v>
      </c>
      <c r="K192" s="31" t="str">
        <f>IF(A192="","",(VLOOKUP(A192,⑥園児名簿表!B:D,3,0)))&amp;""</f>
        <v/>
      </c>
      <c r="L192" s="32">
        <v>282</v>
      </c>
      <c r="M192" s="24">
        <f t="shared" si="11"/>
        <v>0</v>
      </c>
      <c r="N192" s="481" t="str">
        <f>IF(B192="","",(VLOOKUP(B192,⑥園児名簿表!B:C,2,0)))</f>
        <v/>
      </c>
      <c r="O192" s="481"/>
      <c r="P192" s="481"/>
      <c r="Q192" s="481"/>
      <c r="R192" s="482"/>
      <c r="S192" s="33" t="s">
        <v>6</v>
      </c>
      <c r="T192" s="30" t="s">
        <v>5</v>
      </c>
      <c r="U192" s="31" t="str">
        <f>IF(B192="","",(VLOOKUP(B192,⑥園児名簿表!B:D,3,0)))</f>
        <v/>
      </c>
    </row>
    <row r="193" spans="1:21" ht="23.45" customHeight="1" x14ac:dyDescent="0.4">
      <c r="A193" s="116"/>
      <c r="B193" s="117"/>
      <c r="D193" s="24">
        <v>258</v>
      </c>
      <c r="E193" s="47">
        <f t="shared" si="10"/>
        <v>0</v>
      </c>
      <c r="F193" s="480" t="str">
        <f>IF(A193="","",(VLOOKUP(A193,⑥園児名簿表!B:C,2,0)))</f>
        <v/>
      </c>
      <c r="G193" s="481"/>
      <c r="H193" s="482"/>
      <c r="I193" s="33" t="s">
        <v>6</v>
      </c>
      <c r="J193" s="30" t="s">
        <v>5</v>
      </c>
      <c r="K193" s="31" t="str">
        <f>IF(A193="","",(VLOOKUP(A193,⑥園児名簿表!B:D,3,0)))&amp;""</f>
        <v/>
      </c>
      <c r="L193" s="32">
        <v>283</v>
      </c>
      <c r="M193" s="24">
        <f t="shared" si="11"/>
        <v>0</v>
      </c>
      <c r="N193" s="481" t="str">
        <f>IF(B193="","",(VLOOKUP(B193,⑥園児名簿表!B:C,2,0)))</f>
        <v/>
      </c>
      <c r="O193" s="481"/>
      <c r="P193" s="481"/>
      <c r="Q193" s="481"/>
      <c r="R193" s="482"/>
      <c r="S193" s="33" t="s">
        <v>6</v>
      </c>
      <c r="T193" s="30" t="s">
        <v>5</v>
      </c>
      <c r="U193" s="31" t="str">
        <f>IF(B193="","",(VLOOKUP(B193,⑥園児名簿表!B:D,3,0)))</f>
        <v/>
      </c>
    </row>
    <row r="194" spans="1:21" ht="23.45" customHeight="1" x14ac:dyDescent="0.4">
      <c r="A194" s="116"/>
      <c r="B194" s="117"/>
      <c r="D194" s="24">
        <v>259</v>
      </c>
      <c r="E194" s="47">
        <f t="shared" si="10"/>
        <v>0</v>
      </c>
      <c r="F194" s="480" t="str">
        <f>IF(A194="","",(VLOOKUP(A194,⑥園児名簿表!B:C,2,0)))</f>
        <v/>
      </c>
      <c r="G194" s="481"/>
      <c r="H194" s="482"/>
      <c r="I194" s="33" t="s">
        <v>6</v>
      </c>
      <c r="J194" s="30" t="s">
        <v>5</v>
      </c>
      <c r="K194" s="31" t="str">
        <f>IF(A194="","",(VLOOKUP(A194,⑥園児名簿表!B:D,3,0)))&amp;""</f>
        <v/>
      </c>
      <c r="L194" s="32">
        <v>284</v>
      </c>
      <c r="M194" s="24">
        <f t="shared" si="11"/>
        <v>0</v>
      </c>
      <c r="N194" s="481" t="str">
        <f>IF(B194="","",(VLOOKUP(B194,⑥園児名簿表!B:C,2,0)))</f>
        <v/>
      </c>
      <c r="O194" s="481"/>
      <c r="P194" s="481"/>
      <c r="Q194" s="481"/>
      <c r="R194" s="482"/>
      <c r="S194" s="33" t="s">
        <v>6</v>
      </c>
      <c r="T194" s="30" t="s">
        <v>5</v>
      </c>
      <c r="U194" s="31" t="str">
        <f>IF(B194="","",(VLOOKUP(B194,⑥園児名簿表!B:D,3,0)))</f>
        <v/>
      </c>
    </row>
    <row r="195" spans="1:21" ht="23.45" customHeight="1" x14ac:dyDescent="0.4">
      <c r="A195" s="116"/>
      <c r="B195" s="117"/>
      <c r="D195" s="24">
        <v>260</v>
      </c>
      <c r="E195" s="47">
        <f t="shared" si="10"/>
        <v>0</v>
      </c>
      <c r="F195" s="480" t="str">
        <f>IF(A195="","",(VLOOKUP(A195,⑥園児名簿表!B:C,2,0)))</f>
        <v/>
      </c>
      <c r="G195" s="481"/>
      <c r="H195" s="482"/>
      <c r="I195" s="33" t="s">
        <v>6</v>
      </c>
      <c r="J195" s="30" t="s">
        <v>5</v>
      </c>
      <c r="K195" s="31" t="str">
        <f>IF(A195="","",(VLOOKUP(A195,⑥園児名簿表!B:D,3,0)))&amp;""</f>
        <v/>
      </c>
      <c r="L195" s="32">
        <v>285</v>
      </c>
      <c r="M195" s="24">
        <f t="shared" si="11"/>
        <v>0</v>
      </c>
      <c r="N195" s="481" t="str">
        <f>IF(B195="","",(VLOOKUP(B195,⑥園児名簿表!B:C,2,0)))</f>
        <v/>
      </c>
      <c r="O195" s="481"/>
      <c r="P195" s="481"/>
      <c r="Q195" s="481"/>
      <c r="R195" s="482"/>
      <c r="S195" s="33" t="s">
        <v>6</v>
      </c>
      <c r="T195" s="30" t="s">
        <v>5</v>
      </c>
      <c r="U195" s="31" t="str">
        <f>IF(B195="","",(VLOOKUP(B195,⑥園児名簿表!B:D,3,0)))</f>
        <v/>
      </c>
    </row>
    <row r="196" spans="1:21" ht="23.45" customHeight="1" x14ac:dyDescent="0.4">
      <c r="A196" s="116"/>
      <c r="B196" s="117"/>
      <c r="D196" s="24">
        <v>261</v>
      </c>
      <c r="E196" s="47">
        <f t="shared" si="10"/>
        <v>0</v>
      </c>
      <c r="F196" s="480" t="str">
        <f>IF(A196="","",(VLOOKUP(A196,⑥園児名簿表!B:C,2,0)))</f>
        <v/>
      </c>
      <c r="G196" s="481"/>
      <c r="H196" s="482"/>
      <c r="I196" s="33" t="s">
        <v>6</v>
      </c>
      <c r="J196" s="30" t="s">
        <v>5</v>
      </c>
      <c r="K196" s="31" t="str">
        <f>IF(A196="","",(VLOOKUP(A196,⑥園児名簿表!B:D,3,0)))&amp;""</f>
        <v/>
      </c>
      <c r="L196" s="32">
        <v>286</v>
      </c>
      <c r="M196" s="24">
        <f t="shared" si="11"/>
        <v>0</v>
      </c>
      <c r="N196" s="481" t="str">
        <f>IF(B196="","",(VLOOKUP(B196,⑥園児名簿表!B:C,2,0)))</f>
        <v/>
      </c>
      <c r="O196" s="481"/>
      <c r="P196" s="481"/>
      <c r="Q196" s="481"/>
      <c r="R196" s="482"/>
      <c r="S196" s="33" t="s">
        <v>6</v>
      </c>
      <c r="T196" s="30" t="s">
        <v>5</v>
      </c>
      <c r="U196" s="31" t="str">
        <f>IF(B196="","",(VLOOKUP(B196,⑥園児名簿表!B:D,3,0)))</f>
        <v/>
      </c>
    </row>
    <row r="197" spans="1:21" ht="23.45" customHeight="1" x14ac:dyDescent="0.4">
      <c r="A197" s="116"/>
      <c r="B197" s="117"/>
      <c r="D197" s="24">
        <v>262</v>
      </c>
      <c r="E197" s="47">
        <f t="shared" si="10"/>
        <v>0</v>
      </c>
      <c r="F197" s="480" t="str">
        <f>IF(A197="","",(VLOOKUP(A197,⑥園児名簿表!B:C,2,0)))</f>
        <v/>
      </c>
      <c r="G197" s="481"/>
      <c r="H197" s="482"/>
      <c r="I197" s="33" t="s">
        <v>6</v>
      </c>
      <c r="J197" s="30" t="s">
        <v>5</v>
      </c>
      <c r="K197" s="31" t="str">
        <f>IF(A197="","",(VLOOKUP(A197,⑥園児名簿表!B:D,3,0)))&amp;""</f>
        <v/>
      </c>
      <c r="L197" s="32">
        <v>287</v>
      </c>
      <c r="M197" s="24">
        <f t="shared" si="11"/>
        <v>0</v>
      </c>
      <c r="N197" s="481" t="str">
        <f>IF(B197="","",(VLOOKUP(B197,⑥園児名簿表!B:C,2,0)))</f>
        <v/>
      </c>
      <c r="O197" s="481"/>
      <c r="P197" s="481"/>
      <c r="Q197" s="481"/>
      <c r="R197" s="482"/>
      <c r="S197" s="33" t="s">
        <v>6</v>
      </c>
      <c r="T197" s="30" t="s">
        <v>5</v>
      </c>
      <c r="U197" s="31" t="str">
        <f>IF(B197="","",(VLOOKUP(B197,⑥園児名簿表!B:D,3,0)))</f>
        <v/>
      </c>
    </row>
    <row r="198" spans="1:21" ht="23.45" customHeight="1" x14ac:dyDescent="0.4">
      <c r="A198" s="116"/>
      <c r="B198" s="117"/>
      <c r="D198" s="24">
        <v>263</v>
      </c>
      <c r="E198" s="47">
        <f t="shared" si="10"/>
        <v>0</v>
      </c>
      <c r="F198" s="480" t="str">
        <f>IF(A198="","",(VLOOKUP(A198,⑥園児名簿表!B:C,2,0)))</f>
        <v/>
      </c>
      <c r="G198" s="481"/>
      <c r="H198" s="482"/>
      <c r="I198" s="33" t="s">
        <v>6</v>
      </c>
      <c r="J198" s="30" t="s">
        <v>5</v>
      </c>
      <c r="K198" s="31" t="str">
        <f>IF(A198="","",(VLOOKUP(A198,⑥園児名簿表!B:D,3,0)))&amp;""</f>
        <v/>
      </c>
      <c r="L198" s="32">
        <v>288</v>
      </c>
      <c r="M198" s="24">
        <f t="shared" si="11"/>
        <v>0</v>
      </c>
      <c r="N198" s="481" t="str">
        <f>IF(B198="","",(VLOOKUP(B198,⑥園児名簿表!B:C,2,0)))</f>
        <v/>
      </c>
      <c r="O198" s="481"/>
      <c r="P198" s="481"/>
      <c r="Q198" s="481"/>
      <c r="R198" s="482"/>
      <c r="S198" s="33" t="s">
        <v>6</v>
      </c>
      <c r="T198" s="30" t="s">
        <v>5</v>
      </c>
      <c r="U198" s="31" t="str">
        <f>IF(B198="","",(VLOOKUP(B198,⑥園児名簿表!B:D,3,0)))</f>
        <v/>
      </c>
    </row>
    <row r="199" spans="1:21" ht="23.45" customHeight="1" x14ac:dyDescent="0.4">
      <c r="A199" s="116"/>
      <c r="B199" s="117"/>
      <c r="D199" s="24">
        <v>264</v>
      </c>
      <c r="E199" s="47">
        <f t="shared" si="10"/>
        <v>0</v>
      </c>
      <c r="F199" s="480" t="str">
        <f>IF(A199="","",(VLOOKUP(A199,⑥園児名簿表!B:C,2,0)))</f>
        <v/>
      </c>
      <c r="G199" s="481"/>
      <c r="H199" s="482"/>
      <c r="I199" s="33" t="s">
        <v>6</v>
      </c>
      <c r="J199" s="30" t="s">
        <v>5</v>
      </c>
      <c r="K199" s="31" t="str">
        <f>IF(A199="","",(VLOOKUP(A199,⑥園児名簿表!B:D,3,0)))&amp;""</f>
        <v/>
      </c>
      <c r="L199" s="32">
        <v>289</v>
      </c>
      <c r="M199" s="24">
        <f t="shared" si="11"/>
        <v>0</v>
      </c>
      <c r="N199" s="481" t="str">
        <f>IF(B199="","",(VLOOKUP(B199,⑥園児名簿表!B:C,2,0)))</f>
        <v/>
      </c>
      <c r="O199" s="481"/>
      <c r="P199" s="481"/>
      <c r="Q199" s="481"/>
      <c r="R199" s="482"/>
      <c r="S199" s="33" t="s">
        <v>6</v>
      </c>
      <c r="T199" s="30" t="s">
        <v>5</v>
      </c>
      <c r="U199" s="31" t="str">
        <f>IF(B199="","",(VLOOKUP(B199,⑥園児名簿表!B:D,3,0)))</f>
        <v/>
      </c>
    </row>
    <row r="200" spans="1:21" ht="23.45" customHeight="1" x14ac:dyDescent="0.4">
      <c r="A200" s="116"/>
      <c r="B200" s="117"/>
      <c r="D200" s="24">
        <v>265</v>
      </c>
      <c r="E200" s="47">
        <f t="shared" si="10"/>
        <v>0</v>
      </c>
      <c r="F200" s="480" t="str">
        <f>IF(A200="","",(VLOOKUP(A200,⑥園児名簿表!B:C,2,0)))</f>
        <v/>
      </c>
      <c r="G200" s="481"/>
      <c r="H200" s="482"/>
      <c r="I200" s="33" t="s">
        <v>6</v>
      </c>
      <c r="J200" s="30" t="s">
        <v>5</v>
      </c>
      <c r="K200" s="31" t="str">
        <f>IF(A200="","",(VLOOKUP(A200,⑥園児名簿表!B:D,3,0)))&amp;""</f>
        <v/>
      </c>
      <c r="L200" s="32">
        <v>290</v>
      </c>
      <c r="M200" s="24">
        <f t="shared" si="11"/>
        <v>0</v>
      </c>
      <c r="N200" s="481" t="str">
        <f>IF(B200="","",(VLOOKUP(B200,⑥園児名簿表!B:C,2,0)))</f>
        <v/>
      </c>
      <c r="O200" s="481"/>
      <c r="P200" s="481"/>
      <c r="Q200" s="481"/>
      <c r="R200" s="482"/>
      <c r="S200" s="33" t="s">
        <v>6</v>
      </c>
      <c r="T200" s="30" t="s">
        <v>5</v>
      </c>
      <c r="U200" s="31" t="str">
        <f>IF(B200="","",(VLOOKUP(B200,⑥園児名簿表!B:D,3,0)))</f>
        <v/>
      </c>
    </row>
    <row r="201" spans="1:21" ht="23.45" customHeight="1" x14ac:dyDescent="0.4">
      <c r="A201" s="116"/>
      <c r="B201" s="117"/>
      <c r="D201" s="24">
        <v>266</v>
      </c>
      <c r="E201" s="47">
        <f t="shared" si="10"/>
        <v>0</v>
      </c>
      <c r="F201" s="480" t="str">
        <f>IF(A201="","",(VLOOKUP(A201,⑥園児名簿表!B:C,2,0)))</f>
        <v/>
      </c>
      <c r="G201" s="481"/>
      <c r="H201" s="482"/>
      <c r="I201" s="33" t="s">
        <v>6</v>
      </c>
      <c r="J201" s="30" t="s">
        <v>5</v>
      </c>
      <c r="K201" s="31" t="str">
        <f>IF(A201="","",(VLOOKUP(A201,⑥園児名簿表!B:D,3,0)))&amp;""</f>
        <v/>
      </c>
      <c r="L201" s="32">
        <v>291</v>
      </c>
      <c r="M201" s="24">
        <f t="shared" si="11"/>
        <v>0</v>
      </c>
      <c r="N201" s="481" t="str">
        <f>IF(B201="","",(VLOOKUP(B201,⑥園児名簿表!B:C,2,0)))</f>
        <v/>
      </c>
      <c r="O201" s="481"/>
      <c r="P201" s="481"/>
      <c r="Q201" s="481"/>
      <c r="R201" s="482"/>
      <c r="S201" s="33" t="s">
        <v>6</v>
      </c>
      <c r="T201" s="30" t="s">
        <v>5</v>
      </c>
      <c r="U201" s="31" t="str">
        <f>IF(B201="","",(VLOOKUP(B201,⑥園児名簿表!B:D,3,0)))</f>
        <v/>
      </c>
    </row>
    <row r="202" spans="1:21" ht="23.45" customHeight="1" x14ac:dyDescent="0.4">
      <c r="A202" s="116"/>
      <c r="B202" s="117"/>
      <c r="D202" s="24">
        <v>267</v>
      </c>
      <c r="E202" s="47">
        <f t="shared" si="10"/>
        <v>0</v>
      </c>
      <c r="F202" s="480" t="str">
        <f>IF(A202="","",(VLOOKUP(A202,⑥園児名簿表!B:C,2,0)))</f>
        <v/>
      </c>
      <c r="G202" s="481"/>
      <c r="H202" s="482"/>
      <c r="I202" s="33" t="s">
        <v>6</v>
      </c>
      <c r="J202" s="30" t="s">
        <v>5</v>
      </c>
      <c r="K202" s="31" t="str">
        <f>IF(A202="","",(VLOOKUP(A202,⑥園児名簿表!B:D,3,0)))&amp;""</f>
        <v/>
      </c>
      <c r="L202" s="32">
        <v>292</v>
      </c>
      <c r="M202" s="24">
        <f t="shared" si="11"/>
        <v>0</v>
      </c>
      <c r="N202" s="481" t="str">
        <f>IF(B202="","",(VLOOKUP(B202,⑥園児名簿表!B:C,2,0)))</f>
        <v/>
      </c>
      <c r="O202" s="481"/>
      <c r="P202" s="481"/>
      <c r="Q202" s="481"/>
      <c r="R202" s="482"/>
      <c r="S202" s="33" t="s">
        <v>6</v>
      </c>
      <c r="T202" s="30" t="s">
        <v>5</v>
      </c>
      <c r="U202" s="31" t="str">
        <f>IF(B202="","",(VLOOKUP(B202,⑥園児名簿表!B:D,3,0)))</f>
        <v/>
      </c>
    </row>
    <row r="203" spans="1:21" ht="23.45" customHeight="1" x14ac:dyDescent="0.4">
      <c r="A203" s="116"/>
      <c r="B203" s="117"/>
      <c r="D203" s="24">
        <v>268</v>
      </c>
      <c r="E203" s="47">
        <f t="shared" si="10"/>
        <v>0</v>
      </c>
      <c r="F203" s="480" t="str">
        <f>IF(A203="","",(VLOOKUP(A203,⑥園児名簿表!B:C,2,0)))</f>
        <v/>
      </c>
      <c r="G203" s="481"/>
      <c r="H203" s="482"/>
      <c r="I203" s="33" t="s">
        <v>6</v>
      </c>
      <c r="J203" s="30" t="s">
        <v>5</v>
      </c>
      <c r="K203" s="31" t="str">
        <f>IF(A203="","",(VLOOKUP(A203,⑥園児名簿表!B:D,3,0)))&amp;""</f>
        <v/>
      </c>
      <c r="L203" s="32">
        <v>293</v>
      </c>
      <c r="M203" s="24">
        <f t="shared" si="11"/>
        <v>0</v>
      </c>
      <c r="N203" s="481" t="str">
        <f>IF(B203="","",(VLOOKUP(B203,⑥園児名簿表!B:C,2,0)))</f>
        <v/>
      </c>
      <c r="O203" s="481"/>
      <c r="P203" s="481"/>
      <c r="Q203" s="481"/>
      <c r="R203" s="482"/>
      <c r="S203" s="33" t="s">
        <v>6</v>
      </c>
      <c r="T203" s="30" t="s">
        <v>5</v>
      </c>
      <c r="U203" s="31" t="str">
        <f>IF(B203="","",(VLOOKUP(B203,⑥園児名簿表!B:D,3,0)))</f>
        <v/>
      </c>
    </row>
    <row r="204" spans="1:21" ht="23.45" customHeight="1" x14ac:dyDescent="0.4">
      <c r="A204" s="116"/>
      <c r="B204" s="117"/>
      <c r="D204" s="24">
        <v>269</v>
      </c>
      <c r="E204" s="47">
        <f t="shared" si="10"/>
        <v>0</v>
      </c>
      <c r="F204" s="480" t="str">
        <f>IF(A204="","",(VLOOKUP(A204,⑥園児名簿表!B:C,2,0)))</f>
        <v/>
      </c>
      <c r="G204" s="481"/>
      <c r="H204" s="482"/>
      <c r="I204" s="33" t="s">
        <v>6</v>
      </c>
      <c r="J204" s="30" t="s">
        <v>5</v>
      </c>
      <c r="K204" s="31" t="str">
        <f>IF(A204="","",(VLOOKUP(A204,⑥園児名簿表!B:D,3,0)))&amp;""</f>
        <v/>
      </c>
      <c r="L204" s="32">
        <v>294</v>
      </c>
      <c r="M204" s="24">
        <f t="shared" si="11"/>
        <v>0</v>
      </c>
      <c r="N204" s="481" t="str">
        <f>IF(B204="","",(VLOOKUP(B204,⑥園児名簿表!B:C,2,0)))</f>
        <v/>
      </c>
      <c r="O204" s="481"/>
      <c r="P204" s="481"/>
      <c r="Q204" s="481"/>
      <c r="R204" s="482"/>
      <c r="S204" s="33" t="s">
        <v>6</v>
      </c>
      <c r="T204" s="30" t="s">
        <v>5</v>
      </c>
      <c r="U204" s="31" t="str">
        <f>IF(B204="","",(VLOOKUP(B204,⑥園児名簿表!B:D,3,0)))</f>
        <v/>
      </c>
    </row>
    <row r="205" spans="1:21" ht="23.45" customHeight="1" x14ac:dyDescent="0.4">
      <c r="A205" s="116"/>
      <c r="B205" s="117"/>
      <c r="D205" s="24">
        <v>270</v>
      </c>
      <c r="E205" s="47">
        <f t="shared" si="10"/>
        <v>0</v>
      </c>
      <c r="F205" s="480" t="str">
        <f>IF(A205="","",(VLOOKUP(A205,⑥園児名簿表!B:C,2,0)))</f>
        <v/>
      </c>
      <c r="G205" s="481"/>
      <c r="H205" s="482"/>
      <c r="I205" s="33" t="s">
        <v>6</v>
      </c>
      <c r="J205" s="30" t="s">
        <v>5</v>
      </c>
      <c r="K205" s="31" t="str">
        <f>IF(A205="","",(VLOOKUP(A205,⑥園児名簿表!B:D,3,0)))&amp;""</f>
        <v/>
      </c>
      <c r="L205" s="32">
        <v>295</v>
      </c>
      <c r="M205" s="24">
        <f t="shared" si="11"/>
        <v>0</v>
      </c>
      <c r="N205" s="481" t="str">
        <f>IF(B205="","",(VLOOKUP(B205,⑥園児名簿表!B:C,2,0)))</f>
        <v/>
      </c>
      <c r="O205" s="481"/>
      <c r="P205" s="481"/>
      <c r="Q205" s="481"/>
      <c r="R205" s="482"/>
      <c r="S205" s="33" t="s">
        <v>6</v>
      </c>
      <c r="T205" s="30" t="s">
        <v>5</v>
      </c>
      <c r="U205" s="31" t="str">
        <f>IF(B205="","",(VLOOKUP(B205,⑥園児名簿表!B:D,3,0)))</f>
        <v/>
      </c>
    </row>
    <row r="206" spans="1:21" ht="23.45" customHeight="1" x14ac:dyDescent="0.4">
      <c r="A206" s="116"/>
      <c r="B206" s="117"/>
      <c r="D206" s="24">
        <v>271</v>
      </c>
      <c r="E206" s="47">
        <f t="shared" si="10"/>
        <v>0</v>
      </c>
      <c r="F206" s="480" t="str">
        <f>IF(A206="","",(VLOOKUP(A206,⑥園児名簿表!B:C,2,0)))</f>
        <v/>
      </c>
      <c r="G206" s="481"/>
      <c r="H206" s="482"/>
      <c r="I206" s="33" t="s">
        <v>6</v>
      </c>
      <c r="J206" s="30" t="s">
        <v>5</v>
      </c>
      <c r="K206" s="31" t="str">
        <f>IF(A206="","",(VLOOKUP(A206,⑥園児名簿表!B:D,3,0)))&amp;""</f>
        <v/>
      </c>
      <c r="L206" s="32">
        <v>296</v>
      </c>
      <c r="M206" s="24">
        <f t="shared" si="11"/>
        <v>0</v>
      </c>
      <c r="N206" s="481" t="str">
        <f>IF(B206="","",(VLOOKUP(B206,⑥園児名簿表!B:C,2,0)))</f>
        <v/>
      </c>
      <c r="O206" s="481"/>
      <c r="P206" s="481"/>
      <c r="Q206" s="481"/>
      <c r="R206" s="482"/>
      <c r="S206" s="33" t="s">
        <v>6</v>
      </c>
      <c r="T206" s="30" t="s">
        <v>5</v>
      </c>
      <c r="U206" s="31" t="str">
        <f>IF(B206="","",(VLOOKUP(B206,⑥園児名簿表!B:D,3,0)))</f>
        <v/>
      </c>
    </row>
    <row r="207" spans="1:21" ht="23.45" customHeight="1" x14ac:dyDescent="0.4">
      <c r="A207" s="116"/>
      <c r="B207" s="117"/>
      <c r="D207" s="24">
        <v>272</v>
      </c>
      <c r="E207" s="47">
        <f t="shared" si="10"/>
        <v>0</v>
      </c>
      <c r="F207" s="480" t="str">
        <f>IF(A207="","",(VLOOKUP(A207,⑥園児名簿表!B:C,2,0)))</f>
        <v/>
      </c>
      <c r="G207" s="481"/>
      <c r="H207" s="482"/>
      <c r="I207" s="33" t="s">
        <v>6</v>
      </c>
      <c r="J207" s="30" t="s">
        <v>5</v>
      </c>
      <c r="K207" s="31" t="str">
        <f>IF(A207="","",(VLOOKUP(A207,⑥園児名簿表!B:D,3,0)))&amp;""</f>
        <v/>
      </c>
      <c r="L207" s="32">
        <v>297</v>
      </c>
      <c r="M207" s="24">
        <f t="shared" si="11"/>
        <v>0</v>
      </c>
      <c r="N207" s="481" t="str">
        <f>IF(B207="","",(VLOOKUP(B207,⑥園児名簿表!B:C,2,0)))</f>
        <v/>
      </c>
      <c r="O207" s="481"/>
      <c r="P207" s="481"/>
      <c r="Q207" s="481"/>
      <c r="R207" s="482"/>
      <c r="S207" s="33" t="s">
        <v>6</v>
      </c>
      <c r="T207" s="30" t="s">
        <v>5</v>
      </c>
      <c r="U207" s="31" t="str">
        <f>IF(B207="","",(VLOOKUP(B207,⑥園児名簿表!B:D,3,0)))</f>
        <v/>
      </c>
    </row>
    <row r="208" spans="1:21" ht="23.45" customHeight="1" x14ac:dyDescent="0.4">
      <c r="A208" s="116"/>
      <c r="B208" s="117"/>
      <c r="D208" s="24">
        <v>273</v>
      </c>
      <c r="E208" s="47">
        <f t="shared" si="10"/>
        <v>0</v>
      </c>
      <c r="F208" s="480" t="str">
        <f>IF(A208="","",(VLOOKUP(A208,⑥園児名簿表!B:C,2,0)))</f>
        <v/>
      </c>
      <c r="G208" s="481"/>
      <c r="H208" s="482"/>
      <c r="I208" s="33" t="s">
        <v>6</v>
      </c>
      <c r="J208" s="30" t="s">
        <v>5</v>
      </c>
      <c r="K208" s="31" t="str">
        <f>IF(A208="","",(VLOOKUP(A208,⑥園児名簿表!B:D,3,0)))&amp;""</f>
        <v/>
      </c>
      <c r="L208" s="32">
        <v>298</v>
      </c>
      <c r="M208" s="24">
        <f t="shared" si="11"/>
        <v>0</v>
      </c>
      <c r="N208" s="481" t="str">
        <f>IF(B208="","",(VLOOKUP(B208,⑥園児名簿表!B:C,2,0)))</f>
        <v/>
      </c>
      <c r="O208" s="481"/>
      <c r="P208" s="481"/>
      <c r="Q208" s="481"/>
      <c r="R208" s="482"/>
      <c r="S208" s="33" t="s">
        <v>6</v>
      </c>
      <c r="T208" s="30" t="s">
        <v>5</v>
      </c>
      <c r="U208" s="31" t="str">
        <f>IF(B208="","",(VLOOKUP(B208,⑥園児名簿表!B:D,3,0)))</f>
        <v/>
      </c>
    </row>
    <row r="209" spans="1:21" ht="23.45" customHeight="1" x14ac:dyDescent="0.4">
      <c r="A209" s="116"/>
      <c r="B209" s="117"/>
      <c r="D209" s="24">
        <v>274</v>
      </c>
      <c r="E209" s="47">
        <f t="shared" si="10"/>
        <v>0</v>
      </c>
      <c r="F209" s="480" t="str">
        <f>IF(A209="","",(VLOOKUP(A209,⑥園児名簿表!B:C,2,0)))</f>
        <v/>
      </c>
      <c r="G209" s="481"/>
      <c r="H209" s="482"/>
      <c r="I209" s="33" t="s">
        <v>6</v>
      </c>
      <c r="J209" s="30" t="s">
        <v>5</v>
      </c>
      <c r="K209" s="31" t="str">
        <f>IF(A209="","",(VLOOKUP(A209,⑥園児名簿表!B:D,3,0)))&amp;""</f>
        <v/>
      </c>
      <c r="L209" s="32">
        <v>299</v>
      </c>
      <c r="M209" s="24">
        <f t="shared" si="11"/>
        <v>0</v>
      </c>
      <c r="N209" s="481" t="str">
        <f>IF(B209="","",(VLOOKUP(B209,⑥園児名簿表!B:C,2,0)))</f>
        <v/>
      </c>
      <c r="O209" s="481"/>
      <c r="P209" s="481"/>
      <c r="Q209" s="481"/>
      <c r="R209" s="482"/>
      <c r="S209" s="33" t="s">
        <v>6</v>
      </c>
      <c r="T209" s="30" t="s">
        <v>5</v>
      </c>
      <c r="U209" s="31" t="str">
        <f>IF(B209="","",(VLOOKUP(B209,⑥園児名簿表!B:D,3,0)))</f>
        <v/>
      </c>
    </row>
    <row r="210" spans="1:21" ht="23.45" customHeight="1" x14ac:dyDescent="0.4">
      <c r="A210" s="116"/>
      <c r="B210" s="117"/>
      <c r="D210" s="24">
        <v>275</v>
      </c>
      <c r="E210" s="47">
        <f t="shared" si="10"/>
        <v>0</v>
      </c>
      <c r="F210" s="480" t="str">
        <f>IF(A210="","",(VLOOKUP(A210,⑥園児名簿表!B:C,2,0)))</f>
        <v/>
      </c>
      <c r="G210" s="481"/>
      <c r="H210" s="482"/>
      <c r="I210" s="33" t="s">
        <v>6</v>
      </c>
      <c r="J210" s="30" t="s">
        <v>5</v>
      </c>
      <c r="K210" s="31" t="str">
        <f>IF(A210="","",(VLOOKUP(A210,⑥園児名簿表!B:D,3,0)))&amp;""</f>
        <v/>
      </c>
      <c r="L210" s="32">
        <v>300</v>
      </c>
      <c r="M210" s="24">
        <f t="shared" si="11"/>
        <v>0</v>
      </c>
      <c r="N210" s="481" t="str">
        <f>IF(B210="","",(VLOOKUP(B210,⑥園児名簿表!B:C,2,0)))</f>
        <v/>
      </c>
      <c r="O210" s="481"/>
      <c r="P210" s="481"/>
      <c r="Q210" s="481"/>
      <c r="R210" s="482"/>
      <c r="S210" s="33" t="s">
        <v>6</v>
      </c>
      <c r="T210" s="30" t="s">
        <v>5</v>
      </c>
      <c r="U210" s="31" t="str">
        <f>IF(B210="","",(VLOOKUP(B210,⑥園児名簿表!B:D,3,0)))</f>
        <v/>
      </c>
    </row>
    <row r="211" spans="1:21" ht="4.5" customHeight="1" x14ac:dyDescent="0.4"/>
    <row r="212" spans="1:21" ht="27" customHeight="1" x14ac:dyDescent="0.4">
      <c r="D212" s="443" t="s">
        <v>3</v>
      </c>
      <c r="E212" s="444"/>
      <c r="F212" s="444"/>
      <c r="G212" s="444"/>
      <c r="H212" s="445"/>
      <c r="I212" s="443" t="s">
        <v>48</v>
      </c>
      <c r="J212" s="444"/>
      <c r="K212" s="444"/>
      <c r="L212" s="445"/>
      <c r="M212" s="443" t="s">
        <v>49</v>
      </c>
      <c r="N212" s="444"/>
      <c r="O212" s="444"/>
      <c r="P212" s="444"/>
      <c r="Q212" s="445"/>
      <c r="R212" s="605" t="s">
        <v>50</v>
      </c>
      <c r="S212" s="605"/>
      <c r="T212" s="605"/>
      <c r="U212" s="605"/>
    </row>
    <row r="213" spans="1:21" ht="3.75" customHeight="1" thickBot="1" x14ac:dyDescent="0.45">
      <c r="K213" s="584"/>
      <c r="L213" s="584"/>
      <c r="M213" s="16"/>
    </row>
    <row r="214" spans="1:21" ht="15" customHeight="1" x14ac:dyDescent="0.4">
      <c r="D214" s="680" t="s">
        <v>34</v>
      </c>
      <c r="E214" s="680"/>
      <c r="F214" s="681"/>
      <c r="G214" s="681"/>
      <c r="H214" s="681"/>
      <c r="I214" s="681"/>
      <c r="J214" s="681"/>
      <c r="K214" s="682"/>
      <c r="L214" s="504" t="s">
        <v>0</v>
      </c>
      <c r="M214" s="505"/>
      <c r="N214" s="592"/>
      <c r="O214" s="596">
        <f>O34</f>
        <v>0</v>
      </c>
      <c r="P214" s="597"/>
      <c r="Q214" s="597"/>
      <c r="R214" s="597"/>
      <c r="S214" s="597"/>
      <c r="T214" s="597"/>
      <c r="U214" s="684"/>
    </row>
    <row r="215" spans="1:21" ht="15" customHeight="1" thickBot="1" x14ac:dyDescent="0.45">
      <c r="D215" s="681"/>
      <c r="E215" s="681"/>
      <c r="F215" s="681"/>
      <c r="G215" s="681"/>
      <c r="H215" s="681"/>
      <c r="I215" s="681"/>
      <c r="J215" s="681"/>
      <c r="K215" s="682"/>
      <c r="L215" s="506"/>
      <c r="M215" s="507"/>
      <c r="N215" s="683"/>
      <c r="O215" s="685"/>
      <c r="P215" s="686"/>
      <c r="Q215" s="686"/>
      <c r="R215" s="686"/>
      <c r="S215" s="686"/>
      <c r="T215" s="686"/>
      <c r="U215" s="687"/>
    </row>
  </sheetData>
  <mergeCells count="450">
    <mergeCell ref="K213:L213"/>
    <mergeCell ref="D214:K215"/>
    <mergeCell ref="L214:N215"/>
    <mergeCell ref="O214:U215"/>
    <mergeCell ref="F210:H210"/>
    <mergeCell ref="N210:R210"/>
    <mergeCell ref="D212:H212"/>
    <mergeCell ref="R212:U212"/>
    <mergeCell ref="F207:H207"/>
    <mergeCell ref="N207:R207"/>
    <mergeCell ref="F208:H208"/>
    <mergeCell ref="N208:R208"/>
    <mergeCell ref="F209:H209"/>
    <mergeCell ref="N209:R209"/>
    <mergeCell ref="I212:L212"/>
    <mergeCell ref="F204:H204"/>
    <mergeCell ref="N204:R204"/>
    <mergeCell ref="F205:H205"/>
    <mergeCell ref="N205:R205"/>
    <mergeCell ref="F206:H206"/>
    <mergeCell ref="N206:R206"/>
    <mergeCell ref="F201:H201"/>
    <mergeCell ref="N201:R201"/>
    <mergeCell ref="F202:H202"/>
    <mergeCell ref="N202:R202"/>
    <mergeCell ref="F203:H203"/>
    <mergeCell ref="N203:R203"/>
    <mergeCell ref="F198:H198"/>
    <mergeCell ref="N198:R198"/>
    <mergeCell ref="F199:H199"/>
    <mergeCell ref="N199:R199"/>
    <mergeCell ref="F200:H200"/>
    <mergeCell ref="N200:R200"/>
    <mergeCell ref="F195:H195"/>
    <mergeCell ref="N195:R195"/>
    <mergeCell ref="F196:H196"/>
    <mergeCell ref="N196:R196"/>
    <mergeCell ref="F197:H197"/>
    <mergeCell ref="N197:R197"/>
    <mergeCell ref="F192:H192"/>
    <mergeCell ref="N192:R192"/>
    <mergeCell ref="F193:H193"/>
    <mergeCell ref="N193:R193"/>
    <mergeCell ref="F194:H194"/>
    <mergeCell ref="N194:R194"/>
    <mergeCell ref="F189:H189"/>
    <mergeCell ref="N189:R189"/>
    <mergeCell ref="F190:H190"/>
    <mergeCell ref="N190:R190"/>
    <mergeCell ref="F191:H191"/>
    <mergeCell ref="N191:R191"/>
    <mergeCell ref="F186:H186"/>
    <mergeCell ref="N186:R186"/>
    <mergeCell ref="F187:H187"/>
    <mergeCell ref="N187:R187"/>
    <mergeCell ref="F188:H188"/>
    <mergeCell ref="N188:R188"/>
    <mergeCell ref="F183:G183"/>
    <mergeCell ref="I183:O183"/>
    <mergeCell ref="P183:Q183"/>
    <mergeCell ref="R183:U183"/>
    <mergeCell ref="F185:H185"/>
    <mergeCell ref="I185:K185"/>
    <mergeCell ref="N185:R185"/>
    <mergeCell ref="S185:U185"/>
    <mergeCell ref="K177:L177"/>
    <mergeCell ref="D178:K179"/>
    <mergeCell ref="L178:N179"/>
    <mergeCell ref="O178:U179"/>
    <mergeCell ref="F182:G182"/>
    <mergeCell ref="I182:J182"/>
    <mergeCell ref="K182:L182"/>
    <mergeCell ref="P182:Q182"/>
    <mergeCell ref="P181:Q181"/>
    <mergeCell ref="R181:U181"/>
    <mergeCell ref="D182:E182"/>
    <mergeCell ref="F174:H174"/>
    <mergeCell ref="N174:R174"/>
    <mergeCell ref="D176:H176"/>
    <mergeCell ref="R176:U176"/>
    <mergeCell ref="F171:H171"/>
    <mergeCell ref="N171:R171"/>
    <mergeCell ref="F172:H172"/>
    <mergeCell ref="N172:R172"/>
    <mergeCell ref="F173:H173"/>
    <mergeCell ref="N173:R173"/>
    <mergeCell ref="I176:L176"/>
    <mergeCell ref="F168:H168"/>
    <mergeCell ref="N168:R168"/>
    <mergeCell ref="F169:H169"/>
    <mergeCell ref="N169:R169"/>
    <mergeCell ref="F170:H170"/>
    <mergeCell ref="N170:R170"/>
    <mergeCell ref="F165:H165"/>
    <mergeCell ref="N165:R165"/>
    <mergeCell ref="F166:H166"/>
    <mergeCell ref="N166:R166"/>
    <mergeCell ref="F167:H167"/>
    <mergeCell ref="N167:R167"/>
    <mergeCell ref="F162:H162"/>
    <mergeCell ref="N162:R162"/>
    <mergeCell ref="F163:H163"/>
    <mergeCell ref="N163:R163"/>
    <mergeCell ref="F164:H164"/>
    <mergeCell ref="N164:R164"/>
    <mergeCell ref="F159:H159"/>
    <mergeCell ref="N159:R159"/>
    <mergeCell ref="F160:H160"/>
    <mergeCell ref="N160:R160"/>
    <mergeCell ref="F161:H161"/>
    <mergeCell ref="N161:R161"/>
    <mergeCell ref="F156:H156"/>
    <mergeCell ref="N156:R156"/>
    <mergeCell ref="F157:H157"/>
    <mergeCell ref="N157:R157"/>
    <mergeCell ref="F158:H158"/>
    <mergeCell ref="N158:R158"/>
    <mergeCell ref="F153:H153"/>
    <mergeCell ref="N153:R153"/>
    <mergeCell ref="F154:H154"/>
    <mergeCell ref="N154:R154"/>
    <mergeCell ref="F155:H155"/>
    <mergeCell ref="N155:R155"/>
    <mergeCell ref="F150:H150"/>
    <mergeCell ref="N150:R150"/>
    <mergeCell ref="F151:H151"/>
    <mergeCell ref="N151:R151"/>
    <mergeCell ref="F152:H152"/>
    <mergeCell ref="N152:R152"/>
    <mergeCell ref="F147:G147"/>
    <mergeCell ref="I147:O147"/>
    <mergeCell ref="P147:Q147"/>
    <mergeCell ref="R147:U147"/>
    <mergeCell ref="F149:H149"/>
    <mergeCell ref="I149:K149"/>
    <mergeCell ref="N149:R149"/>
    <mergeCell ref="S149:U149"/>
    <mergeCell ref="K141:L141"/>
    <mergeCell ref="D142:K143"/>
    <mergeCell ref="L142:N143"/>
    <mergeCell ref="O142:U143"/>
    <mergeCell ref="F146:G146"/>
    <mergeCell ref="I146:J146"/>
    <mergeCell ref="K146:L146"/>
    <mergeCell ref="P146:Q146"/>
    <mergeCell ref="P145:Q145"/>
    <mergeCell ref="R145:U145"/>
    <mergeCell ref="F138:H138"/>
    <mergeCell ref="N138:R138"/>
    <mergeCell ref="D140:H140"/>
    <mergeCell ref="R140:U140"/>
    <mergeCell ref="F135:H135"/>
    <mergeCell ref="N135:R135"/>
    <mergeCell ref="F136:H136"/>
    <mergeCell ref="N136:R136"/>
    <mergeCell ref="F137:H137"/>
    <mergeCell ref="N137:R137"/>
    <mergeCell ref="I140:L140"/>
    <mergeCell ref="F132:H132"/>
    <mergeCell ref="N132:R132"/>
    <mergeCell ref="F133:H133"/>
    <mergeCell ref="N133:R133"/>
    <mergeCell ref="F134:H134"/>
    <mergeCell ref="N134:R134"/>
    <mergeCell ref="F129:H129"/>
    <mergeCell ref="N129:R129"/>
    <mergeCell ref="F130:H130"/>
    <mergeCell ref="N130:R130"/>
    <mergeCell ref="F131:H131"/>
    <mergeCell ref="N131:R131"/>
    <mergeCell ref="F126:H126"/>
    <mergeCell ref="N126:R126"/>
    <mergeCell ref="F127:H127"/>
    <mergeCell ref="N127:R127"/>
    <mergeCell ref="F128:H128"/>
    <mergeCell ref="N128:R128"/>
    <mergeCell ref="F123:H123"/>
    <mergeCell ref="N123:R123"/>
    <mergeCell ref="F124:H124"/>
    <mergeCell ref="N124:R124"/>
    <mergeCell ref="F125:H125"/>
    <mergeCell ref="N125:R125"/>
    <mergeCell ref="F120:H120"/>
    <mergeCell ref="N120:R120"/>
    <mergeCell ref="F121:H121"/>
    <mergeCell ref="N121:R121"/>
    <mergeCell ref="F122:H122"/>
    <mergeCell ref="N122:R122"/>
    <mergeCell ref="F117:H117"/>
    <mergeCell ref="N117:R117"/>
    <mergeCell ref="F118:H118"/>
    <mergeCell ref="N118:R118"/>
    <mergeCell ref="F119:H119"/>
    <mergeCell ref="N119:R119"/>
    <mergeCell ref="F114:H114"/>
    <mergeCell ref="N114:R114"/>
    <mergeCell ref="F115:H115"/>
    <mergeCell ref="N115:R115"/>
    <mergeCell ref="F116:H116"/>
    <mergeCell ref="N116:R116"/>
    <mergeCell ref="F111:G111"/>
    <mergeCell ref="I111:O111"/>
    <mergeCell ref="P111:Q111"/>
    <mergeCell ref="R111:U111"/>
    <mergeCell ref="F113:H113"/>
    <mergeCell ref="I113:K113"/>
    <mergeCell ref="N113:R113"/>
    <mergeCell ref="S113:U113"/>
    <mergeCell ref="K105:L105"/>
    <mergeCell ref="D106:K107"/>
    <mergeCell ref="L106:N107"/>
    <mergeCell ref="O106:U107"/>
    <mergeCell ref="F110:G110"/>
    <mergeCell ref="I110:J110"/>
    <mergeCell ref="K110:L110"/>
    <mergeCell ref="P110:Q110"/>
    <mergeCell ref="P109:Q109"/>
    <mergeCell ref="R109:U109"/>
    <mergeCell ref="F102:H102"/>
    <mergeCell ref="N102:R102"/>
    <mergeCell ref="D104:H104"/>
    <mergeCell ref="R104:U104"/>
    <mergeCell ref="F99:H99"/>
    <mergeCell ref="N99:R99"/>
    <mergeCell ref="F100:H100"/>
    <mergeCell ref="N100:R100"/>
    <mergeCell ref="F101:H101"/>
    <mergeCell ref="N101:R101"/>
    <mergeCell ref="I104:L104"/>
    <mergeCell ref="F96:H96"/>
    <mergeCell ref="N96:R96"/>
    <mergeCell ref="F97:H97"/>
    <mergeCell ref="N97:R97"/>
    <mergeCell ref="F98:H98"/>
    <mergeCell ref="N98:R98"/>
    <mergeCell ref="F93:H93"/>
    <mergeCell ref="N93:R93"/>
    <mergeCell ref="F94:H94"/>
    <mergeCell ref="N94:R94"/>
    <mergeCell ref="F95:H95"/>
    <mergeCell ref="N95:R95"/>
    <mergeCell ref="F90:H90"/>
    <mergeCell ref="N90:R90"/>
    <mergeCell ref="F91:H91"/>
    <mergeCell ref="N91:R91"/>
    <mergeCell ref="F92:H92"/>
    <mergeCell ref="N92:R92"/>
    <mergeCell ref="F87:H87"/>
    <mergeCell ref="N87:R87"/>
    <mergeCell ref="F88:H88"/>
    <mergeCell ref="N88:R88"/>
    <mergeCell ref="F89:H89"/>
    <mergeCell ref="N89:R89"/>
    <mergeCell ref="F84:H84"/>
    <mergeCell ref="N84:R84"/>
    <mergeCell ref="F85:H85"/>
    <mergeCell ref="N85:R85"/>
    <mergeCell ref="F86:H86"/>
    <mergeCell ref="N86:R86"/>
    <mergeCell ref="F81:H81"/>
    <mergeCell ref="N81:R81"/>
    <mergeCell ref="F82:H82"/>
    <mergeCell ref="N82:R82"/>
    <mergeCell ref="F83:H83"/>
    <mergeCell ref="N83:R83"/>
    <mergeCell ref="F78:H78"/>
    <mergeCell ref="N78:R78"/>
    <mergeCell ref="F79:H79"/>
    <mergeCell ref="N79:R79"/>
    <mergeCell ref="F80:H80"/>
    <mergeCell ref="N80:R80"/>
    <mergeCell ref="F75:G75"/>
    <mergeCell ref="I75:O75"/>
    <mergeCell ref="P75:Q75"/>
    <mergeCell ref="R75:U75"/>
    <mergeCell ref="F77:H77"/>
    <mergeCell ref="I77:K77"/>
    <mergeCell ref="N77:R77"/>
    <mergeCell ref="S77:U77"/>
    <mergeCell ref="K69:L69"/>
    <mergeCell ref="D70:K71"/>
    <mergeCell ref="L70:N71"/>
    <mergeCell ref="O70:U71"/>
    <mergeCell ref="F74:G74"/>
    <mergeCell ref="I74:J74"/>
    <mergeCell ref="K74:L74"/>
    <mergeCell ref="P74:Q74"/>
    <mergeCell ref="P73:Q73"/>
    <mergeCell ref="R73:U73"/>
    <mergeCell ref="F66:H66"/>
    <mergeCell ref="N66:R66"/>
    <mergeCell ref="D68:H68"/>
    <mergeCell ref="R68:U68"/>
    <mergeCell ref="F63:H63"/>
    <mergeCell ref="N63:R63"/>
    <mergeCell ref="F64:H64"/>
    <mergeCell ref="N64:R64"/>
    <mergeCell ref="F65:H65"/>
    <mergeCell ref="N65:R65"/>
    <mergeCell ref="I68:L68"/>
    <mergeCell ref="F60:H60"/>
    <mergeCell ref="N60:R60"/>
    <mergeCell ref="F61:H61"/>
    <mergeCell ref="N61:R61"/>
    <mergeCell ref="F62:H62"/>
    <mergeCell ref="N62:R62"/>
    <mergeCell ref="F57:H57"/>
    <mergeCell ref="N57:R57"/>
    <mergeCell ref="F58:H58"/>
    <mergeCell ref="N58:R58"/>
    <mergeCell ref="F59:H59"/>
    <mergeCell ref="N59:R59"/>
    <mergeCell ref="F54:H54"/>
    <mergeCell ref="N54:R54"/>
    <mergeCell ref="F55:H55"/>
    <mergeCell ref="N55:R55"/>
    <mergeCell ref="F56:H56"/>
    <mergeCell ref="N56:R56"/>
    <mergeCell ref="F51:H51"/>
    <mergeCell ref="N51:R51"/>
    <mergeCell ref="F52:H52"/>
    <mergeCell ref="N52:R52"/>
    <mergeCell ref="F53:H53"/>
    <mergeCell ref="N53:R53"/>
    <mergeCell ref="F48:H48"/>
    <mergeCell ref="N48:R48"/>
    <mergeCell ref="F49:H49"/>
    <mergeCell ref="N49:R49"/>
    <mergeCell ref="F50:H50"/>
    <mergeCell ref="N50:R50"/>
    <mergeCell ref="F45:H45"/>
    <mergeCell ref="N45:R45"/>
    <mergeCell ref="F46:H46"/>
    <mergeCell ref="N46:R46"/>
    <mergeCell ref="F47:H47"/>
    <mergeCell ref="N47:R47"/>
    <mergeCell ref="K33:L33"/>
    <mergeCell ref="D34:K35"/>
    <mergeCell ref="L34:N35"/>
    <mergeCell ref="O34:U35"/>
    <mergeCell ref="F38:G38"/>
    <mergeCell ref="I38:J38"/>
    <mergeCell ref="K38:L38"/>
    <mergeCell ref="P38:Q38"/>
    <mergeCell ref="D38:E38"/>
    <mergeCell ref="P37:Q37"/>
    <mergeCell ref="R37:U37"/>
    <mergeCell ref="F30:H30"/>
    <mergeCell ref="N30:R30"/>
    <mergeCell ref="D32:H32"/>
    <mergeCell ref="R32:U32"/>
    <mergeCell ref="F27:H27"/>
    <mergeCell ref="N27:R27"/>
    <mergeCell ref="F28:H28"/>
    <mergeCell ref="N28:R28"/>
    <mergeCell ref="F29:H29"/>
    <mergeCell ref="N29:R29"/>
    <mergeCell ref="I32:L32"/>
    <mergeCell ref="M32:Q32"/>
    <mergeCell ref="F24:H24"/>
    <mergeCell ref="N24:R24"/>
    <mergeCell ref="F25:H25"/>
    <mergeCell ref="N25:R25"/>
    <mergeCell ref="F26:H26"/>
    <mergeCell ref="N26:R26"/>
    <mergeCell ref="F21:H21"/>
    <mergeCell ref="N21:R21"/>
    <mergeCell ref="F22:H22"/>
    <mergeCell ref="N22:R22"/>
    <mergeCell ref="F23:H23"/>
    <mergeCell ref="N23:R23"/>
    <mergeCell ref="F18:H18"/>
    <mergeCell ref="N18:R18"/>
    <mergeCell ref="F19:H19"/>
    <mergeCell ref="N19:R19"/>
    <mergeCell ref="F20:H20"/>
    <mergeCell ref="N20:R20"/>
    <mergeCell ref="F15:H15"/>
    <mergeCell ref="N15:R15"/>
    <mergeCell ref="F16:H16"/>
    <mergeCell ref="N16:R16"/>
    <mergeCell ref="F17:H17"/>
    <mergeCell ref="N17:R17"/>
    <mergeCell ref="F13:H13"/>
    <mergeCell ref="N13:R13"/>
    <mergeCell ref="F14:H14"/>
    <mergeCell ref="N14:R14"/>
    <mergeCell ref="F9:H9"/>
    <mergeCell ref="N9:R9"/>
    <mergeCell ref="F10:H10"/>
    <mergeCell ref="N10:R10"/>
    <mergeCell ref="F11:H11"/>
    <mergeCell ref="N11:R11"/>
    <mergeCell ref="I3:O3"/>
    <mergeCell ref="P3:Q3"/>
    <mergeCell ref="R3:U3"/>
    <mergeCell ref="F5:H5"/>
    <mergeCell ref="I5:K5"/>
    <mergeCell ref="N5:R5"/>
    <mergeCell ref="S5:U5"/>
    <mergeCell ref="F12:H12"/>
    <mergeCell ref="N12:R12"/>
    <mergeCell ref="P1:Q1"/>
    <mergeCell ref="R1:U1"/>
    <mergeCell ref="D39:E39"/>
    <mergeCell ref="D74:E74"/>
    <mergeCell ref="D75:E75"/>
    <mergeCell ref="D110:E110"/>
    <mergeCell ref="D111:E111"/>
    <mergeCell ref="D146:E146"/>
    <mergeCell ref="D147:E147"/>
    <mergeCell ref="M68:Q68"/>
    <mergeCell ref="F2:G2"/>
    <mergeCell ref="I2:J2"/>
    <mergeCell ref="K2:L2"/>
    <mergeCell ref="P2:Q2"/>
    <mergeCell ref="F6:H6"/>
    <mergeCell ref="N6:R6"/>
    <mergeCell ref="F7:H7"/>
    <mergeCell ref="N7:R7"/>
    <mergeCell ref="D2:E2"/>
    <mergeCell ref="D3:E3"/>
    <mergeCell ref="M2:O2"/>
    <mergeCell ref="F8:H8"/>
    <mergeCell ref="N8:R8"/>
    <mergeCell ref="F3:G3"/>
    <mergeCell ref="D183:E183"/>
    <mergeCell ref="M38:O38"/>
    <mergeCell ref="M74:O74"/>
    <mergeCell ref="M110:O110"/>
    <mergeCell ref="M146:O146"/>
    <mergeCell ref="M182:O182"/>
    <mergeCell ref="M212:Q212"/>
    <mergeCell ref="M176:Q176"/>
    <mergeCell ref="M140:Q140"/>
    <mergeCell ref="M104:Q104"/>
    <mergeCell ref="F42:H42"/>
    <mergeCell ref="N42:R42"/>
    <mergeCell ref="F43:H43"/>
    <mergeCell ref="N43:R43"/>
    <mergeCell ref="F44:H44"/>
    <mergeCell ref="N44:R44"/>
    <mergeCell ref="F39:G39"/>
    <mergeCell ref="I39:O39"/>
    <mergeCell ref="P39:Q39"/>
    <mergeCell ref="R39:U39"/>
    <mergeCell ref="F41:H41"/>
    <mergeCell ref="I41:K41"/>
    <mergeCell ref="N41:R41"/>
    <mergeCell ref="S41:U41"/>
  </mergeCells>
  <phoneticPr fontId="1"/>
  <dataValidations count="1">
    <dataValidation type="list" allowBlank="1" showInputMessage="1" showErrorMessage="1" sqref="M2:O2 M38:O38 M74:O74 M110:O110 M146:O146 M182:O182" xr:uid="{C0AE2D06-9D7D-4D30-8EAB-2D02EE391C01}">
      <formula1>"年少,年中,年長,"</formula1>
    </dataValidation>
  </dataValidations>
  <printOptions horizontalCentered="1" verticalCentered="1"/>
  <pageMargins left="0.19685039370078741" right="0.19685039370078741" top="0.39370078740157483" bottom="0.39370078740157483" header="0.31496062992125984" footer="0.31496062992125984"/>
  <pageSetup paperSize="9" scale="98" orientation="portrait" r:id="rId1"/>
  <rowBreaks count="5" manualBreakCount="5">
    <brk id="36" max="16383" man="1"/>
    <brk id="72" min="3" max="18" man="1"/>
    <brk id="108" max="16383" man="1"/>
    <brk id="144" max="16383" man="1"/>
    <brk id="18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1391B-B3F0-47CA-ADB2-815D9303A38E}">
  <sheetPr>
    <tabColor theme="8" tint="0.79998168889431442"/>
  </sheetPr>
  <dimension ref="A1:X215"/>
  <sheetViews>
    <sheetView workbookViewId="0"/>
  </sheetViews>
  <sheetFormatPr defaultColWidth="8.75" defaultRowHeight="14.25" x14ac:dyDescent="0.4"/>
  <cols>
    <col min="1" max="2" width="8.875" style="22" customWidth="1"/>
    <col min="3" max="3" width="1.875" style="19" customWidth="1"/>
    <col min="4" max="5" width="4.375" style="19" customWidth="1"/>
    <col min="6" max="6" width="6.75" style="19" customWidth="1"/>
    <col min="7" max="7" width="3.625" style="19" customWidth="1"/>
    <col min="8" max="8" width="8.375" style="19" customWidth="1"/>
    <col min="9" max="11" width="5.25" style="19" customWidth="1"/>
    <col min="12" max="14" width="4.375" style="19" customWidth="1"/>
    <col min="15" max="15" width="1.625" style="19" customWidth="1"/>
    <col min="16" max="16" width="4.125" style="19" customWidth="1"/>
    <col min="17" max="17" width="4.25" style="19" customWidth="1"/>
    <col min="18" max="21" width="5.25" style="19" customWidth="1"/>
    <col min="22" max="22" width="3.75" style="19" customWidth="1"/>
    <col min="23" max="23" width="8.75" style="19"/>
    <col min="24" max="24" width="24.125" style="19" customWidth="1"/>
    <col min="25" max="16384" width="8.75" style="19"/>
  </cols>
  <sheetData>
    <row r="1" spans="1:24" ht="27.75" customHeight="1" x14ac:dyDescent="0.4">
      <c r="D1" s="73" t="s">
        <v>1603</v>
      </c>
      <c r="E1" s="74"/>
      <c r="F1" s="74"/>
      <c r="G1" s="74"/>
      <c r="H1" s="74"/>
      <c r="I1" s="74"/>
      <c r="J1" s="74"/>
      <c r="K1" s="74"/>
      <c r="L1" s="74"/>
      <c r="M1" s="74"/>
      <c r="N1" s="74"/>
      <c r="O1" s="74"/>
      <c r="P1" s="468" t="s">
        <v>1536</v>
      </c>
      <c r="Q1" s="468"/>
      <c r="R1" s="677" t="str">
        <f>IF(I2="","",(VLOOKUP(I2,②園番号一覧!A:F,5,0)))</f>
        <v/>
      </c>
      <c r="S1" s="677"/>
      <c r="T1" s="677"/>
      <c r="U1" s="677"/>
    </row>
    <row r="2" spans="1:24" ht="30" customHeight="1" x14ac:dyDescent="0.4">
      <c r="D2" s="443" t="s">
        <v>14</v>
      </c>
      <c r="E2" s="445"/>
      <c r="F2" s="471" t="s">
        <v>25</v>
      </c>
      <c r="G2" s="471"/>
      <c r="H2" s="24" t="s">
        <v>95</v>
      </c>
      <c r="I2" s="678"/>
      <c r="J2" s="679"/>
      <c r="K2" s="443" t="s">
        <v>17</v>
      </c>
      <c r="L2" s="445"/>
      <c r="M2" s="673"/>
      <c r="N2" s="674"/>
      <c r="O2" s="675"/>
      <c r="P2" s="477" t="s">
        <v>13</v>
      </c>
      <c r="Q2" s="478"/>
      <c r="R2" s="40"/>
      <c r="S2" s="26" t="s">
        <v>12</v>
      </c>
      <c r="T2" s="27">
        <v>1</v>
      </c>
      <c r="U2" s="28" t="s">
        <v>11</v>
      </c>
      <c r="X2" s="76" t="s">
        <v>1595</v>
      </c>
    </row>
    <row r="3" spans="1:24" ht="30" customHeight="1" x14ac:dyDescent="0.4">
      <c r="A3" s="113" t="s">
        <v>42</v>
      </c>
      <c r="B3" s="114" t="s">
        <v>43</v>
      </c>
      <c r="D3" s="443" t="s">
        <v>10</v>
      </c>
      <c r="E3" s="445"/>
      <c r="F3" s="479" t="str">
        <f>IF(I2="","",(VLOOKUP(I2,②園番号一覧!A:C,3,0)))</f>
        <v/>
      </c>
      <c r="G3" s="479"/>
      <c r="H3" s="24" t="s">
        <v>628</v>
      </c>
      <c r="I3" s="480" t="str">
        <f>IF(I2="","",(VLOOKUP(I2,②園番号一覧!A:B,2,0)))</f>
        <v/>
      </c>
      <c r="J3" s="481"/>
      <c r="K3" s="481"/>
      <c r="L3" s="481"/>
      <c r="M3" s="481"/>
      <c r="N3" s="481"/>
      <c r="O3" s="482"/>
      <c r="P3" s="483" t="s">
        <v>9</v>
      </c>
      <c r="Q3" s="483"/>
      <c r="R3" s="676"/>
      <c r="S3" s="676"/>
      <c r="T3" s="676"/>
      <c r="U3" s="676"/>
      <c r="W3" s="19">
        <v>1</v>
      </c>
      <c r="X3" s="19" t="s">
        <v>1591</v>
      </c>
    </row>
    <row r="4" spans="1:24" ht="3.75" customHeight="1" x14ac:dyDescent="0.4">
      <c r="D4" s="36"/>
      <c r="E4" s="36"/>
      <c r="F4" s="36"/>
      <c r="G4" s="36"/>
      <c r="H4" s="37"/>
      <c r="I4" s="37"/>
      <c r="J4" s="37"/>
      <c r="K4" s="37"/>
      <c r="L4" s="37"/>
      <c r="M4" s="34"/>
      <c r="N4" s="38"/>
      <c r="O4" s="16"/>
      <c r="P4" s="16"/>
      <c r="Q4" s="39"/>
      <c r="R4" s="39"/>
      <c r="S4" s="39"/>
      <c r="T4" s="39"/>
      <c r="U4" s="39"/>
    </row>
    <row r="5" spans="1:24" ht="21.95" customHeight="1" x14ac:dyDescent="0.4">
      <c r="A5" s="181" t="s">
        <v>1534</v>
      </c>
      <c r="B5" s="181" t="s">
        <v>1534</v>
      </c>
      <c r="D5" s="29" t="s">
        <v>47</v>
      </c>
      <c r="E5" s="49" t="s">
        <v>1534</v>
      </c>
      <c r="F5" s="443" t="s">
        <v>8</v>
      </c>
      <c r="G5" s="444"/>
      <c r="H5" s="445"/>
      <c r="I5" s="443" t="s">
        <v>7</v>
      </c>
      <c r="J5" s="444"/>
      <c r="K5" s="609"/>
      <c r="L5" s="29" t="s">
        <v>47</v>
      </c>
      <c r="M5" s="50" t="s">
        <v>1534</v>
      </c>
      <c r="N5" s="444" t="s">
        <v>8</v>
      </c>
      <c r="O5" s="444"/>
      <c r="P5" s="444"/>
      <c r="Q5" s="444"/>
      <c r="R5" s="445"/>
      <c r="S5" s="443" t="s">
        <v>7</v>
      </c>
      <c r="T5" s="444"/>
      <c r="U5" s="445"/>
      <c r="W5" s="19">
        <v>2</v>
      </c>
      <c r="X5" s="19" t="s">
        <v>1594</v>
      </c>
    </row>
    <row r="6" spans="1:24" ht="23.45" customHeight="1" x14ac:dyDescent="0.4">
      <c r="A6" s="116"/>
      <c r="B6" s="117"/>
      <c r="D6" s="24">
        <v>1</v>
      </c>
      <c r="E6" s="47">
        <f>A6</f>
        <v>0</v>
      </c>
      <c r="F6" s="480" t="str">
        <f>IF(A6="","",(VLOOKUP(A6,⑥園児名簿表!F:H,2,0)))</f>
        <v/>
      </c>
      <c r="G6" s="481"/>
      <c r="H6" s="482"/>
      <c r="I6" s="33" t="s">
        <v>6</v>
      </c>
      <c r="J6" s="30" t="s">
        <v>5</v>
      </c>
      <c r="K6" s="31" t="str">
        <f>IF(A6="","",(VLOOKUP(A6,⑥園児名簿表!F:H,3,0)))</f>
        <v/>
      </c>
      <c r="L6" s="32">
        <v>26</v>
      </c>
      <c r="M6" s="24">
        <f>B6</f>
        <v>0</v>
      </c>
      <c r="N6" s="481" t="str">
        <f>IF(B6="","",(VLOOKUP(B6,⑥園児名簿表!F:H,2,0)))</f>
        <v/>
      </c>
      <c r="O6" s="481"/>
      <c r="P6" s="481"/>
      <c r="Q6" s="481"/>
      <c r="R6" s="482"/>
      <c r="S6" s="33" t="s">
        <v>6</v>
      </c>
      <c r="T6" s="30" t="s">
        <v>5</v>
      </c>
      <c r="U6" s="31" t="str">
        <f>IF(B6="","",(VLOOKUP(B6,⑥園児名簿表!F:H,3,0)))</f>
        <v/>
      </c>
      <c r="W6" s="19">
        <v>3</v>
      </c>
      <c r="X6" s="19" t="s">
        <v>1592</v>
      </c>
    </row>
    <row r="7" spans="1:24" ht="23.45" customHeight="1" x14ac:dyDescent="0.4">
      <c r="A7" s="116"/>
      <c r="B7" s="117"/>
      <c r="D7" s="24">
        <v>2</v>
      </c>
      <c r="E7" s="47">
        <f t="shared" ref="E7:E30" si="0">A7</f>
        <v>0</v>
      </c>
      <c r="F7" s="480" t="str">
        <f>IF(A7="","",(VLOOKUP(A7,⑥園児名簿表!F:H,2,0)))</f>
        <v/>
      </c>
      <c r="G7" s="481"/>
      <c r="H7" s="482"/>
      <c r="I7" s="33" t="s">
        <v>6</v>
      </c>
      <c r="J7" s="30" t="s">
        <v>5</v>
      </c>
      <c r="K7" s="31" t="str">
        <f>IF(A7="","",(VLOOKUP(A7,⑥園児名簿表!F:H,3,0)))</f>
        <v/>
      </c>
      <c r="L7" s="32">
        <v>27</v>
      </c>
      <c r="M7" s="24">
        <f t="shared" ref="M7:M30" si="1">B7</f>
        <v>0</v>
      </c>
      <c r="N7" s="481" t="str">
        <f>IF(B7="","",(VLOOKUP(B7,⑥園児名簿表!F:H,2,0)))</f>
        <v/>
      </c>
      <c r="O7" s="481"/>
      <c r="P7" s="481"/>
      <c r="Q7" s="481"/>
      <c r="R7" s="482"/>
      <c r="S7" s="33" t="s">
        <v>6</v>
      </c>
      <c r="T7" s="30" t="s">
        <v>5</v>
      </c>
      <c r="U7" s="31" t="str">
        <f>IF(B7="","",(VLOOKUP(B7,⑥園児名簿表!F:H,3,0)))</f>
        <v/>
      </c>
      <c r="W7" s="19">
        <v>4</v>
      </c>
      <c r="X7" s="19" t="s">
        <v>1593</v>
      </c>
    </row>
    <row r="8" spans="1:24" ht="23.45" customHeight="1" x14ac:dyDescent="0.4">
      <c r="A8" s="116"/>
      <c r="B8" s="117"/>
      <c r="D8" s="24">
        <v>3</v>
      </c>
      <c r="E8" s="47">
        <f t="shared" si="0"/>
        <v>0</v>
      </c>
      <c r="F8" s="480" t="str">
        <f>IF(A8="","",(VLOOKUP(A8,⑥園児名簿表!F:H,2,0)))</f>
        <v/>
      </c>
      <c r="G8" s="481"/>
      <c r="H8" s="482"/>
      <c r="I8" s="33" t="s">
        <v>6</v>
      </c>
      <c r="J8" s="30" t="s">
        <v>5</v>
      </c>
      <c r="K8" s="31" t="str">
        <f>IF(A8="","",(VLOOKUP(A8,⑥園児名簿表!F:H,3,0)))</f>
        <v/>
      </c>
      <c r="L8" s="32">
        <v>28</v>
      </c>
      <c r="M8" s="24">
        <f t="shared" si="1"/>
        <v>0</v>
      </c>
      <c r="N8" s="481" t="str">
        <f>IF(B8="","",(VLOOKUP(B8,⑥園児名簿表!F:H,2,0)))</f>
        <v/>
      </c>
      <c r="O8" s="481"/>
      <c r="P8" s="481"/>
      <c r="Q8" s="481"/>
      <c r="R8" s="482"/>
      <c r="S8" s="33" t="s">
        <v>6</v>
      </c>
      <c r="T8" s="30" t="s">
        <v>5</v>
      </c>
      <c r="U8" s="31" t="str">
        <f>IF(B8="","",(VLOOKUP(B8,⑥園児名簿表!F:H,3,0)))</f>
        <v/>
      </c>
      <c r="W8" s="19">
        <v>5</v>
      </c>
      <c r="X8" s="19" t="s">
        <v>1596</v>
      </c>
    </row>
    <row r="9" spans="1:24" ht="23.45" customHeight="1" x14ac:dyDescent="0.4">
      <c r="A9" s="116"/>
      <c r="B9" s="117"/>
      <c r="D9" s="24">
        <v>4</v>
      </c>
      <c r="E9" s="47">
        <f t="shared" si="0"/>
        <v>0</v>
      </c>
      <c r="F9" s="480" t="str">
        <f>IF(A9="","",(VLOOKUP(A9,⑥園児名簿表!F:H,2,0)))</f>
        <v/>
      </c>
      <c r="G9" s="481"/>
      <c r="H9" s="482"/>
      <c r="I9" s="33" t="s">
        <v>6</v>
      </c>
      <c r="J9" s="30" t="s">
        <v>5</v>
      </c>
      <c r="K9" s="31" t="str">
        <f>IF(A9="","",(VLOOKUP(A9,⑥園児名簿表!F:H,3,0)))</f>
        <v/>
      </c>
      <c r="L9" s="32">
        <v>29</v>
      </c>
      <c r="M9" s="24">
        <f t="shared" si="1"/>
        <v>0</v>
      </c>
      <c r="N9" s="481" t="str">
        <f>IF(B9="","",(VLOOKUP(B9,⑥園児名簿表!F:H,2,0)))</f>
        <v/>
      </c>
      <c r="O9" s="481"/>
      <c r="P9" s="481"/>
      <c r="Q9" s="481"/>
      <c r="R9" s="482"/>
      <c r="S9" s="33" t="s">
        <v>6</v>
      </c>
      <c r="T9" s="30" t="s">
        <v>5</v>
      </c>
      <c r="U9" s="31" t="str">
        <f>IF(B9="","",(VLOOKUP(B9,⑥園児名簿表!F:H,3,0)))</f>
        <v/>
      </c>
    </row>
    <row r="10" spans="1:24" ht="23.45" customHeight="1" x14ac:dyDescent="0.4">
      <c r="A10" s="116"/>
      <c r="B10" s="117"/>
      <c r="D10" s="24">
        <v>5</v>
      </c>
      <c r="E10" s="47">
        <f t="shared" si="0"/>
        <v>0</v>
      </c>
      <c r="F10" s="480" t="str">
        <f>IF(A10="","",(VLOOKUP(A10,⑥園児名簿表!F:H,2,0)))</f>
        <v/>
      </c>
      <c r="G10" s="481"/>
      <c r="H10" s="482"/>
      <c r="I10" s="33" t="s">
        <v>6</v>
      </c>
      <c r="J10" s="30" t="s">
        <v>5</v>
      </c>
      <c r="K10" s="31" t="str">
        <f>IF(A10="","",(VLOOKUP(A10,⑥園児名簿表!F:H,3,0)))</f>
        <v/>
      </c>
      <c r="L10" s="32">
        <v>30</v>
      </c>
      <c r="M10" s="24">
        <f t="shared" si="1"/>
        <v>0</v>
      </c>
      <c r="N10" s="481" t="str">
        <f>IF(B10="","",(VLOOKUP(B10,⑥園児名簿表!F:H,2,0)))</f>
        <v/>
      </c>
      <c r="O10" s="481"/>
      <c r="P10" s="481"/>
      <c r="Q10" s="481"/>
      <c r="R10" s="482"/>
      <c r="S10" s="33" t="s">
        <v>6</v>
      </c>
      <c r="T10" s="30" t="s">
        <v>5</v>
      </c>
      <c r="U10" s="31" t="str">
        <f>IF(B10="","",(VLOOKUP(B10,⑥園児名簿表!F:H,3,0)))</f>
        <v/>
      </c>
    </row>
    <row r="11" spans="1:24" ht="23.45" customHeight="1" x14ac:dyDescent="0.4">
      <c r="A11" s="116"/>
      <c r="B11" s="117"/>
      <c r="D11" s="24">
        <v>6</v>
      </c>
      <c r="E11" s="47">
        <f t="shared" si="0"/>
        <v>0</v>
      </c>
      <c r="F11" s="480" t="str">
        <f>IF(A11="","",(VLOOKUP(A11,⑥園児名簿表!F:H,2,0)))</f>
        <v/>
      </c>
      <c r="G11" s="481"/>
      <c r="H11" s="482"/>
      <c r="I11" s="33" t="s">
        <v>6</v>
      </c>
      <c r="J11" s="30" t="s">
        <v>5</v>
      </c>
      <c r="K11" s="31" t="str">
        <f>IF(A11="","",(VLOOKUP(A11,⑥園児名簿表!F:H,3,0)))</f>
        <v/>
      </c>
      <c r="L11" s="32">
        <v>31</v>
      </c>
      <c r="M11" s="24">
        <f t="shared" si="1"/>
        <v>0</v>
      </c>
      <c r="N11" s="481" t="str">
        <f>IF(B11="","",(VLOOKUP(B11,⑥園児名簿表!F:H,2,0)))</f>
        <v/>
      </c>
      <c r="O11" s="481"/>
      <c r="P11" s="481"/>
      <c r="Q11" s="481"/>
      <c r="R11" s="482"/>
      <c r="S11" s="33" t="s">
        <v>6</v>
      </c>
      <c r="T11" s="30" t="s">
        <v>5</v>
      </c>
      <c r="U11" s="31" t="str">
        <f>IF(B11="","",(VLOOKUP(B11,⑥園児名簿表!F:H,3,0)))</f>
        <v/>
      </c>
    </row>
    <row r="12" spans="1:24" ht="23.45" customHeight="1" x14ac:dyDescent="0.4">
      <c r="A12" s="116"/>
      <c r="B12" s="117"/>
      <c r="D12" s="24">
        <v>7</v>
      </c>
      <c r="E12" s="47">
        <f t="shared" si="0"/>
        <v>0</v>
      </c>
      <c r="F12" s="480" t="str">
        <f>IF(A12="","",(VLOOKUP(A12,⑥園児名簿表!F:H,2,0)))</f>
        <v/>
      </c>
      <c r="G12" s="481"/>
      <c r="H12" s="482"/>
      <c r="I12" s="33" t="s">
        <v>6</v>
      </c>
      <c r="J12" s="30" t="s">
        <v>5</v>
      </c>
      <c r="K12" s="31" t="str">
        <f>IF(A12="","",(VLOOKUP(A12,⑥園児名簿表!F:H,3,0)))</f>
        <v/>
      </c>
      <c r="L12" s="32">
        <v>32</v>
      </c>
      <c r="M12" s="24">
        <f t="shared" si="1"/>
        <v>0</v>
      </c>
      <c r="N12" s="481" t="str">
        <f>IF(B12="","",(VLOOKUP(B12,⑥園児名簿表!F:H,2,0)))</f>
        <v/>
      </c>
      <c r="O12" s="481"/>
      <c r="P12" s="481"/>
      <c r="Q12" s="481"/>
      <c r="R12" s="482"/>
      <c r="S12" s="33" t="s">
        <v>6</v>
      </c>
      <c r="T12" s="30" t="s">
        <v>5</v>
      </c>
      <c r="U12" s="31" t="str">
        <f>IF(B12="","",(VLOOKUP(B12,⑥園児名簿表!F:H,3,0)))</f>
        <v/>
      </c>
    </row>
    <row r="13" spans="1:24" ht="23.45" customHeight="1" x14ac:dyDescent="0.4">
      <c r="A13" s="116"/>
      <c r="B13" s="117"/>
      <c r="D13" s="24">
        <v>8</v>
      </c>
      <c r="E13" s="47">
        <f t="shared" si="0"/>
        <v>0</v>
      </c>
      <c r="F13" s="480" t="str">
        <f>IF(A13="","",(VLOOKUP(A13,⑥園児名簿表!F:H,2,0)))</f>
        <v/>
      </c>
      <c r="G13" s="481"/>
      <c r="H13" s="482"/>
      <c r="I13" s="33" t="s">
        <v>6</v>
      </c>
      <c r="J13" s="30" t="s">
        <v>5</v>
      </c>
      <c r="K13" s="31" t="str">
        <f>IF(A13="","",(VLOOKUP(A13,⑥園児名簿表!F:H,3,0)))</f>
        <v/>
      </c>
      <c r="L13" s="32">
        <v>33</v>
      </c>
      <c r="M13" s="24">
        <f t="shared" si="1"/>
        <v>0</v>
      </c>
      <c r="N13" s="481" t="str">
        <f>IF(B13="","",(VLOOKUP(B13,⑥園児名簿表!F:H,2,0)))</f>
        <v/>
      </c>
      <c r="O13" s="481"/>
      <c r="P13" s="481"/>
      <c r="Q13" s="481"/>
      <c r="R13" s="482"/>
      <c r="S13" s="33" t="s">
        <v>6</v>
      </c>
      <c r="T13" s="30" t="s">
        <v>5</v>
      </c>
      <c r="U13" s="31" t="str">
        <f>IF(B13="","",(VLOOKUP(B13,⑥園児名簿表!F:H,3,0)))</f>
        <v/>
      </c>
    </row>
    <row r="14" spans="1:24" ht="23.45" customHeight="1" x14ac:dyDescent="0.4">
      <c r="A14" s="116"/>
      <c r="B14" s="117"/>
      <c r="D14" s="24">
        <v>9</v>
      </c>
      <c r="E14" s="47">
        <f t="shared" si="0"/>
        <v>0</v>
      </c>
      <c r="F14" s="480" t="str">
        <f>IF(A14="","",(VLOOKUP(A14,⑥園児名簿表!F:H,2,0)))</f>
        <v/>
      </c>
      <c r="G14" s="481"/>
      <c r="H14" s="482"/>
      <c r="I14" s="33" t="s">
        <v>6</v>
      </c>
      <c r="J14" s="30" t="s">
        <v>5</v>
      </c>
      <c r="K14" s="31" t="str">
        <f>IF(A14="","",(VLOOKUP(A14,⑥園児名簿表!F:H,3,0)))</f>
        <v/>
      </c>
      <c r="L14" s="32">
        <v>34</v>
      </c>
      <c r="M14" s="24">
        <f t="shared" si="1"/>
        <v>0</v>
      </c>
      <c r="N14" s="481" t="str">
        <f>IF(B14="","",(VLOOKUP(B14,⑥園児名簿表!F:H,2,0)))</f>
        <v/>
      </c>
      <c r="O14" s="481"/>
      <c r="P14" s="481"/>
      <c r="Q14" s="481"/>
      <c r="R14" s="482"/>
      <c r="S14" s="33" t="s">
        <v>6</v>
      </c>
      <c r="T14" s="30" t="s">
        <v>5</v>
      </c>
      <c r="U14" s="31" t="str">
        <f>IF(B14="","",(VLOOKUP(B14,⑥園児名簿表!F:H,3,0)))</f>
        <v/>
      </c>
    </row>
    <row r="15" spans="1:24" ht="23.45" customHeight="1" x14ac:dyDescent="0.4">
      <c r="A15" s="116"/>
      <c r="B15" s="117"/>
      <c r="D15" s="24">
        <v>10</v>
      </c>
      <c r="E15" s="47">
        <f t="shared" si="0"/>
        <v>0</v>
      </c>
      <c r="F15" s="480" t="str">
        <f>IF(A15="","",(VLOOKUP(A15,⑥園児名簿表!F:H,2,0)))</f>
        <v/>
      </c>
      <c r="G15" s="481"/>
      <c r="H15" s="482"/>
      <c r="I15" s="33" t="s">
        <v>6</v>
      </c>
      <c r="J15" s="30" t="s">
        <v>5</v>
      </c>
      <c r="K15" s="31" t="str">
        <f>IF(A15="","",(VLOOKUP(A15,⑥園児名簿表!F:H,3,0)))</f>
        <v/>
      </c>
      <c r="L15" s="32">
        <v>35</v>
      </c>
      <c r="M15" s="24">
        <f t="shared" si="1"/>
        <v>0</v>
      </c>
      <c r="N15" s="481" t="str">
        <f>IF(B15="","",(VLOOKUP(B15,⑥園児名簿表!F:H,2,0)))</f>
        <v/>
      </c>
      <c r="O15" s="481"/>
      <c r="P15" s="481"/>
      <c r="Q15" s="481"/>
      <c r="R15" s="482"/>
      <c r="S15" s="33" t="s">
        <v>6</v>
      </c>
      <c r="T15" s="30" t="s">
        <v>5</v>
      </c>
      <c r="U15" s="31" t="str">
        <f>IF(B15="","",(VLOOKUP(B15,⑥園児名簿表!F:H,3,0)))</f>
        <v/>
      </c>
    </row>
    <row r="16" spans="1:24" ht="23.45" customHeight="1" x14ac:dyDescent="0.4">
      <c r="A16" s="116"/>
      <c r="B16" s="117"/>
      <c r="D16" s="24">
        <v>11</v>
      </c>
      <c r="E16" s="47">
        <f t="shared" si="0"/>
        <v>0</v>
      </c>
      <c r="F16" s="480" t="str">
        <f>IF(A16="","",(VLOOKUP(A16,⑥園児名簿表!F:H,2,0)))</f>
        <v/>
      </c>
      <c r="G16" s="481"/>
      <c r="H16" s="482"/>
      <c r="I16" s="33" t="s">
        <v>6</v>
      </c>
      <c r="J16" s="30" t="s">
        <v>5</v>
      </c>
      <c r="K16" s="31" t="str">
        <f>IF(A16="","",(VLOOKUP(A16,⑥園児名簿表!F:H,3,0)))</f>
        <v/>
      </c>
      <c r="L16" s="32">
        <v>36</v>
      </c>
      <c r="M16" s="24">
        <f t="shared" si="1"/>
        <v>0</v>
      </c>
      <c r="N16" s="481" t="str">
        <f>IF(B16="","",(VLOOKUP(B16,⑥園児名簿表!F:H,2,0)))</f>
        <v/>
      </c>
      <c r="O16" s="481"/>
      <c r="P16" s="481"/>
      <c r="Q16" s="481"/>
      <c r="R16" s="482"/>
      <c r="S16" s="33" t="s">
        <v>6</v>
      </c>
      <c r="T16" s="30" t="s">
        <v>5</v>
      </c>
      <c r="U16" s="31" t="str">
        <f>IF(B16="","",(VLOOKUP(B16,⑥園児名簿表!F:H,3,0)))</f>
        <v/>
      </c>
    </row>
    <row r="17" spans="1:21" ht="23.45" customHeight="1" x14ac:dyDescent="0.4">
      <c r="A17" s="116"/>
      <c r="B17" s="117"/>
      <c r="D17" s="24">
        <v>12</v>
      </c>
      <c r="E17" s="47">
        <f t="shared" si="0"/>
        <v>0</v>
      </c>
      <c r="F17" s="480" t="str">
        <f>IF(A17="","",(VLOOKUP(A17,⑥園児名簿表!F:H,2,0)))</f>
        <v/>
      </c>
      <c r="G17" s="481"/>
      <c r="H17" s="482"/>
      <c r="I17" s="33" t="s">
        <v>6</v>
      </c>
      <c r="J17" s="30" t="s">
        <v>5</v>
      </c>
      <c r="K17" s="31" t="str">
        <f>IF(A17="","",(VLOOKUP(A17,⑥園児名簿表!F:H,3,0)))</f>
        <v/>
      </c>
      <c r="L17" s="32">
        <v>37</v>
      </c>
      <c r="M17" s="24">
        <f t="shared" si="1"/>
        <v>0</v>
      </c>
      <c r="N17" s="481" t="str">
        <f>IF(B17="","",(VLOOKUP(B17,⑥園児名簿表!F:H,2,0)))</f>
        <v/>
      </c>
      <c r="O17" s="481"/>
      <c r="P17" s="481"/>
      <c r="Q17" s="481"/>
      <c r="R17" s="482"/>
      <c r="S17" s="33" t="s">
        <v>6</v>
      </c>
      <c r="T17" s="30" t="s">
        <v>5</v>
      </c>
      <c r="U17" s="31" t="str">
        <f>IF(B17="","",(VLOOKUP(B17,⑥園児名簿表!F:H,3,0)))</f>
        <v/>
      </c>
    </row>
    <row r="18" spans="1:21" ht="23.45" customHeight="1" x14ac:dyDescent="0.4">
      <c r="A18" s="116"/>
      <c r="B18" s="117"/>
      <c r="D18" s="24">
        <v>13</v>
      </c>
      <c r="E18" s="47">
        <f t="shared" si="0"/>
        <v>0</v>
      </c>
      <c r="F18" s="480" t="str">
        <f>IF(A18="","",(VLOOKUP(A18,⑥園児名簿表!F:H,2,0)))</f>
        <v/>
      </c>
      <c r="G18" s="481"/>
      <c r="H18" s="482"/>
      <c r="I18" s="33" t="s">
        <v>6</v>
      </c>
      <c r="J18" s="30" t="s">
        <v>5</v>
      </c>
      <c r="K18" s="31" t="str">
        <f>IF(A18="","",(VLOOKUP(A18,⑥園児名簿表!F:H,3,0)))</f>
        <v/>
      </c>
      <c r="L18" s="32">
        <v>38</v>
      </c>
      <c r="M18" s="24">
        <f t="shared" si="1"/>
        <v>0</v>
      </c>
      <c r="N18" s="481" t="str">
        <f>IF(B18="","",(VLOOKUP(B18,⑥園児名簿表!F:H,2,0)))</f>
        <v/>
      </c>
      <c r="O18" s="481"/>
      <c r="P18" s="481"/>
      <c r="Q18" s="481"/>
      <c r="R18" s="482"/>
      <c r="S18" s="33" t="s">
        <v>6</v>
      </c>
      <c r="T18" s="30" t="s">
        <v>5</v>
      </c>
      <c r="U18" s="31" t="str">
        <f>IF(B18="","",(VLOOKUP(B18,⑥園児名簿表!F:H,3,0)))</f>
        <v/>
      </c>
    </row>
    <row r="19" spans="1:21" ht="23.45" customHeight="1" x14ac:dyDescent="0.4">
      <c r="A19" s="116"/>
      <c r="B19" s="117"/>
      <c r="D19" s="24">
        <v>14</v>
      </c>
      <c r="E19" s="47">
        <f t="shared" si="0"/>
        <v>0</v>
      </c>
      <c r="F19" s="480" t="str">
        <f>IF(A19="","",(VLOOKUP(A19,⑥園児名簿表!F:H,2,0)))</f>
        <v/>
      </c>
      <c r="G19" s="481"/>
      <c r="H19" s="482"/>
      <c r="I19" s="33" t="s">
        <v>6</v>
      </c>
      <c r="J19" s="30" t="s">
        <v>5</v>
      </c>
      <c r="K19" s="31" t="str">
        <f>IF(A19="","",(VLOOKUP(A19,⑥園児名簿表!F:H,3,0)))</f>
        <v/>
      </c>
      <c r="L19" s="32">
        <v>39</v>
      </c>
      <c r="M19" s="24">
        <f t="shared" si="1"/>
        <v>0</v>
      </c>
      <c r="N19" s="481" t="str">
        <f>IF(B19="","",(VLOOKUP(B19,⑥園児名簿表!F:H,2,0)))</f>
        <v/>
      </c>
      <c r="O19" s="481"/>
      <c r="P19" s="481"/>
      <c r="Q19" s="481"/>
      <c r="R19" s="482"/>
      <c r="S19" s="33" t="s">
        <v>6</v>
      </c>
      <c r="T19" s="30" t="s">
        <v>5</v>
      </c>
      <c r="U19" s="31" t="str">
        <f>IF(B19="","",(VLOOKUP(B19,⑥園児名簿表!F:H,3,0)))</f>
        <v/>
      </c>
    </row>
    <row r="20" spans="1:21" ht="23.45" customHeight="1" x14ac:dyDescent="0.4">
      <c r="A20" s="116"/>
      <c r="B20" s="117"/>
      <c r="D20" s="24">
        <v>15</v>
      </c>
      <c r="E20" s="47">
        <f t="shared" si="0"/>
        <v>0</v>
      </c>
      <c r="F20" s="480" t="str">
        <f>IF(A20="","",(VLOOKUP(A20,⑥園児名簿表!F:H,2,0)))</f>
        <v/>
      </c>
      <c r="G20" s="481"/>
      <c r="H20" s="482"/>
      <c r="I20" s="33" t="s">
        <v>6</v>
      </c>
      <c r="J20" s="30" t="s">
        <v>5</v>
      </c>
      <c r="K20" s="31" t="str">
        <f>IF(A20="","",(VLOOKUP(A20,⑥園児名簿表!F:H,3,0)))</f>
        <v/>
      </c>
      <c r="L20" s="32">
        <v>40</v>
      </c>
      <c r="M20" s="24">
        <f t="shared" si="1"/>
        <v>0</v>
      </c>
      <c r="N20" s="481" t="str">
        <f>IF(B20="","",(VLOOKUP(B20,⑥園児名簿表!F:H,2,0)))</f>
        <v/>
      </c>
      <c r="O20" s="481"/>
      <c r="P20" s="481"/>
      <c r="Q20" s="481"/>
      <c r="R20" s="482"/>
      <c r="S20" s="33" t="s">
        <v>6</v>
      </c>
      <c r="T20" s="30" t="s">
        <v>5</v>
      </c>
      <c r="U20" s="31" t="str">
        <f>IF(B20="","",(VLOOKUP(B20,⑥園児名簿表!F:H,3,0)))</f>
        <v/>
      </c>
    </row>
    <row r="21" spans="1:21" ht="23.45" customHeight="1" x14ac:dyDescent="0.4">
      <c r="A21" s="116"/>
      <c r="B21" s="117"/>
      <c r="D21" s="24">
        <v>16</v>
      </c>
      <c r="E21" s="47">
        <f t="shared" si="0"/>
        <v>0</v>
      </c>
      <c r="F21" s="480" t="str">
        <f>IF(A21="","",(VLOOKUP(A21,⑥園児名簿表!F:H,2,0)))</f>
        <v/>
      </c>
      <c r="G21" s="481"/>
      <c r="H21" s="482"/>
      <c r="I21" s="33" t="s">
        <v>6</v>
      </c>
      <c r="J21" s="30" t="s">
        <v>5</v>
      </c>
      <c r="K21" s="31" t="str">
        <f>IF(A21="","",(VLOOKUP(A21,⑥園児名簿表!F:H,3,0)))</f>
        <v/>
      </c>
      <c r="L21" s="32">
        <v>41</v>
      </c>
      <c r="M21" s="24">
        <f t="shared" si="1"/>
        <v>0</v>
      </c>
      <c r="N21" s="481" t="str">
        <f>IF(B21="","",(VLOOKUP(B21,⑥園児名簿表!F:H,2,0)))</f>
        <v/>
      </c>
      <c r="O21" s="481"/>
      <c r="P21" s="481"/>
      <c r="Q21" s="481"/>
      <c r="R21" s="482"/>
      <c r="S21" s="33" t="s">
        <v>6</v>
      </c>
      <c r="T21" s="30" t="s">
        <v>5</v>
      </c>
      <c r="U21" s="31" t="str">
        <f>IF(B21="","",(VLOOKUP(B21,⑥園児名簿表!F:H,3,0)))</f>
        <v/>
      </c>
    </row>
    <row r="22" spans="1:21" ht="23.45" customHeight="1" x14ac:dyDescent="0.4">
      <c r="A22" s="116"/>
      <c r="B22" s="117"/>
      <c r="D22" s="24">
        <v>17</v>
      </c>
      <c r="E22" s="47">
        <f t="shared" si="0"/>
        <v>0</v>
      </c>
      <c r="F22" s="480" t="str">
        <f>IF(A22="","",(VLOOKUP(A22,⑥園児名簿表!F:H,2,0)))</f>
        <v/>
      </c>
      <c r="G22" s="481"/>
      <c r="H22" s="482"/>
      <c r="I22" s="33" t="s">
        <v>6</v>
      </c>
      <c r="J22" s="30" t="s">
        <v>5</v>
      </c>
      <c r="K22" s="31" t="str">
        <f>IF(A22="","",(VLOOKUP(A22,⑥園児名簿表!F:H,3,0)))</f>
        <v/>
      </c>
      <c r="L22" s="32">
        <v>42</v>
      </c>
      <c r="M22" s="24">
        <f t="shared" si="1"/>
        <v>0</v>
      </c>
      <c r="N22" s="481" t="str">
        <f>IF(B22="","",(VLOOKUP(B22,⑥園児名簿表!F:H,2,0)))</f>
        <v/>
      </c>
      <c r="O22" s="481"/>
      <c r="P22" s="481"/>
      <c r="Q22" s="481"/>
      <c r="R22" s="482"/>
      <c r="S22" s="33" t="s">
        <v>6</v>
      </c>
      <c r="T22" s="30" t="s">
        <v>5</v>
      </c>
      <c r="U22" s="31" t="str">
        <f>IF(B22="","",(VLOOKUP(B22,⑥園児名簿表!F:H,3,0)))</f>
        <v/>
      </c>
    </row>
    <row r="23" spans="1:21" ht="23.45" customHeight="1" x14ac:dyDescent="0.4">
      <c r="A23" s="116"/>
      <c r="B23" s="117"/>
      <c r="D23" s="24">
        <v>18</v>
      </c>
      <c r="E23" s="47">
        <f t="shared" si="0"/>
        <v>0</v>
      </c>
      <c r="F23" s="480" t="str">
        <f>IF(A23="","",(VLOOKUP(A23,⑥園児名簿表!F:H,2,0)))</f>
        <v/>
      </c>
      <c r="G23" s="481"/>
      <c r="H23" s="482"/>
      <c r="I23" s="33" t="s">
        <v>6</v>
      </c>
      <c r="J23" s="30" t="s">
        <v>5</v>
      </c>
      <c r="K23" s="31" t="str">
        <f>IF(A23="","",(VLOOKUP(A23,⑥園児名簿表!F:H,3,0)))</f>
        <v/>
      </c>
      <c r="L23" s="32">
        <v>43</v>
      </c>
      <c r="M23" s="24">
        <f t="shared" si="1"/>
        <v>0</v>
      </c>
      <c r="N23" s="481" t="str">
        <f>IF(B23="","",(VLOOKUP(B23,⑥園児名簿表!F:H,2,0)))</f>
        <v/>
      </c>
      <c r="O23" s="481"/>
      <c r="P23" s="481"/>
      <c r="Q23" s="481"/>
      <c r="R23" s="482"/>
      <c r="S23" s="33" t="s">
        <v>6</v>
      </c>
      <c r="T23" s="30" t="s">
        <v>5</v>
      </c>
      <c r="U23" s="31" t="str">
        <f>IF(B23="","",(VLOOKUP(B23,⑥園児名簿表!F:H,3,0)))</f>
        <v/>
      </c>
    </row>
    <row r="24" spans="1:21" ht="23.45" customHeight="1" x14ac:dyDescent="0.4">
      <c r="A24" s="116"/>
      <c r="B24" s="117"/>
      <c r="D24" s="24">
        <v>19</v>
      </c>
      <c r="E24" s="47">
        <f t="shared" si="0"/>
        <v>0</v>
      </c>
      <c r="F24" s="480" t="str">
        <f>IF(A24="","",(VLOOKUP(A24,⑥園児名簿表!F:H,2,0)))</f>
        <v/>
      </c>
      <c r="G24" s="481"/>
      <c r="H24" s="482"/>
      <c r="I24" s="33" t="s">
        <v>6</v>
      </c>
      <c r="J24" s="30" t="s">
        <v>5</v>
      </c>
      <c r="K24" s="31" t="str">
        <f>IF(A24="","",(VLOOKUP(A24,⑥園児名簿表!F:H,3,0)))</f>
        <v/>
      </c>
      <c r="L24" s="32">
        <v>44</v>
      </c>
      <c r="M24" s="24">
        <f t="shared" si="1"/>
        <v>0</v>
      </c>
      <c r="N24" s="481" t="str">
        <f>IF(B24="","",(VLOOKUP(B24,⑥園児名簿表!F:H,2,0)))</f>
        <v/>
      </c>
      <c r="O24" s="481"/>
      <c r="P24" s="481"/>
      <c r="Q24" s="481"/>
      <c r="R24" s="482"/>
      <c r="S24" s="33" t="s">
        <v>6</v>
      </c>
      <c r="T24" s="30" t="s">
        <v>5</v>
      </c>
      <c r="U24" s="31" t="str">
        <f>IF(B24="","",(VLOOKUP(B24,⑥園児名簿表!F:H,3,0)))</f>
        <v/>
      </c>
    </row>
    <row r="25" spans="1:21" ht="23.45" customHeight="1" x14ac:dyDescent="0.4">
      <c r="A25" s="116"/>
      <c r="B25" s="117"/>
      <c r="D25" s="24">
        <v>20</v>
      </c>
      <c r="E25" s="47">
        <f t="shared" si="0"/>
        <v>0</v>
      </c>
      <c r="F25" s="480" t="str">
        <f>IF(A25="","",(VLOOKUP(A25,⑥園児名簿表!F:H,2,0)))</f>
        <v/>
      </c>
      <c r="G25" s="481"/>
      <c r="H25" s="482"/>
      <c r="I25" s="33" t="s">
        <v>6</v>
      </c>
      <c r="J25" s="30" t="s">
        <v>5</v>
      </c>
      <c r="K25" s="31" t="str">
        <f>IF(A25="","",(VLOOKUP(A25,⑥園児名簿表!F:H,3,0)))</f>
        <v/>
      </c>
      <c r="L25" s="32">
        <v>45</v>
      </c>
      <c r="M25" s="24">
        <f t="shared" si="1"/>
        <v>0</v>
      </c>
      <c r="N25" s="481" t="str">
        <f>IF(B25="","",(VLOOKUP(B25,⑥園児名簿表!F:H,2,0)))</f>
        <v/>
      </c>
      <c r="O25" s="481"/>
      <c r="P25" s="481"/>
      <c r="Q25" s="481"/>
      <c r="R25" s="482"/>
      <c r="S25" s="33" t="s">
        <v>6</v>
      </c>
      <c r="T25" s="30" t="s">
        <v>5</v>
      </c>
      <c r="U25" s="31" t="str">
        <f>IF(B25="","",(VLOOKUP(B25,⑥園児名簿表!F:H,3,0)))</f>
        <v/>
      </c>
    </row>
    <row r="26" spans="1:21" ht="23.45" customHeight="1" x14ac:dyDescent="0.4">
      <c r="A26" s="116"/>
      <c r="B26" s="117"/>
      <c r="D26" s="24">
        <v>21</v>
      </c>
      <c r="E26" s="47">
        <f t="shared" si="0"/>
        <v>0</v>
      </c>
      <c r="F26" s="480" t="str">
        <f>IF(A26="","",(VLOOKUP(A26,⑥園児名簿表!F:H,2,0)))</f>
        <v/>
      </c>
      <c r="G26" s="481"/>
      <c r="H26" s="482"/>
      <c r="I26" s="33" t="s">
        <v>6</v>
      </c>
      <c r="J26" s="30" t="s">
        <v>5</v>
      </c>
      <c r="K26" s="31" t="str">
        <f>IF(A26="","",(VLOOKUP(A26,⑥園児名簿表!F:H,3,0)))</f>
        <v/>
      </c>
      <c r="L26" s="32">
        <v>46</v>
      </c>
      <c r="M26" s="24">
        <f t="shared" si="1"/>
        <v>0</v>
      </c>
      <c r="N26" s="481" t="str">
        <f>IF(B26="","",(VLOOKUP(B26,⑥園児名簿表!F:H,2,0)))</f>
        <v/>
      </c>
      <c r="O26" s="481"/>
      <c r="P26" s="481"/>
      <c r="Q26" s="481"/>
      <c r="R26" s="482"/>
      <c r="S26" s="33" t="s">
        <v>6</v>
      </c>
      <c r="T26" s="30" t="s">
        <v>5</v>
      </c>
      <c r="U26" s="31" t="str">
        <f>IF(B26="","",(VLOOKUP(B26,⑥園児名簿表!F:H,3,0)))</f>
        <v/>
      </c>
    </row>
    <row r="27" spans="1:21" ht="23.45" customHeight="1" x14ac:dyDescent="0.4">
      <c r="A27" s="116"/>
      <c r="B27" s="117"/>
      <c r="D27" s="24">
        <v>22</v>
      </c>
      <c r="E27" s="47">
        <f t="shared" si="0"/>
        <v>0</v>
      </c>
      <c r="F27" s="480" t="str">
        <f>IF(A27="","",(VLOOKUP(A27,⑥園児名簿表!F:H,2,0)))</f>
        <v/>
      </c>
      <c r="G27" s="481"/>
      <c r="H27" s="482"/>
      <c r="I27" s="33" t="s">
        <v>6</v>
      </c>
      <c r="J27" s="30" t="s">
        <v>5</v>
      </c>
      <c r="K27" s="31" t="str">
        <f>IF(A27="","",(VLOOKUP(A27,⑥園児名簿表!F:H,3,0)))</f>
        <v/>
      </c>
      <c r="L27" s="32">
        <v>47</v>
      </c>
      <c r="M27" s="24">
        <f t="shared" si="1"/>
        <v>0</v>
      </c>
      <c r="N27" s="481" t="str">
        <f>IF(B27="","",(VLOOKUP(B27,⑥園児名簿表!F:H,2,0)))</f>
        <v/>
      </c>
      <c r="O27" s="481"/>
      <c r="P27" s="481"/>
      <c r="Q27" s="481"/>
      <c r="R27" s="482"/>
      <c r="S27" s="33" t="s">
        <v>6</v>
      </c>
      <c r="T27" s="30" t="s">
        <v>5</v>
      </c>
      <c r="U27" s="31" t="str">
        <f>IF(B27="","",(VLOOKUP(B27,⑥園児名簿表!F:H,3,0)))</f>
        <v/>
      </c>
    </row>
    <row r="28" spans="1:21" ht="23.45" customHeight="1" x14ac:dyDescent="0.4">
      <c r="A28" s="116"/>
      <c r="B28" s="117"/>
      <c r="D28" s="24">
        <v>23</v>
      </c>
      <c r="E28" s="47">
        <f t="shared" si="0"/>
        <v>0</v>
      </c>
      <c r="F28" s="480" t="str">
        <f>IF(A28="","",(VLOOKUP(A28,⑥園児名簿表!F:H,2,0)))</f>
        <v/>
      </c>
      <c r="G28" s="481"/>
      <c r="H28" s="482"/>
      <c r="I28" s="33" t="s">
        <v>6</v>
      </c>
      <c r="J28" s="30" t="s">
        <v>5</v>
      </c>
      <c r="K28" s="31" t="str">
        <f>IF(A28="","",(VLOOKUP(A28,⑥園児名簿表!F:H,3,0)))</f>
        <v/>
      </c>
      <c r="L28" s="32">
        <v>48</v>
      </c>
      <c r="M28" s="24">
        <f t="shared" si="1"/>
        <v>0</v>
      </c>
      <c r="N28" s="481" t="str">
        <f>IF(B28="","",(VLOOKUP(B28,⑥園児名簿表!F:H,2,0)))</f>
        <v/>
      </c>
      <c r="O28" s="481"/>
      <c r="P28" s="481"/>
      <c r="Q28" s="481"/>
      <c r="R28" s="482"/>
      <c r="S28" s="33" t="s">
        <v>6</v>
      </c>
      <c r="T28" s="30" t="s">
        <v>5</v>
      </c>
      <c r="U28" s="31" t="str">
        <f>IF(B28="","",(VLOOKUP(B28,⑥園児名簿表!F:H,3,0)))</f>
        <v/>
      </c>
    </row>
    <row r="29" spans="1:21" ht="23.45" customHeight="1" x14ac:dyDescent="0.4">
      <c r="A29" s="116"/>
      <c r="B29" s="117"/>
      <c r="D29" s="24">
        <v>24</v>
      </c>
      <c r="E29" s="47">
        <f t="shared" si="0"/>
        <v>0</v>
      </c>
      <c r="F29" s="480" t="str">
        <f>IF(A29="","",(VLOOKUP(A29,⑥園児名簿表!F:H,2,0)))</f>
        <v/>
      </c>
      <c r="G29" s="481"/>
      <c r="H29" s="482"/>
      <c r="I29" s="33" t="s">
        <v>6</v>
      </c>
      <c r="J29" s="30" t="s">
        <v>5</v>
      </c>
      <c r="K29" s="31" t="str">
        <f>IF(A29="","",(VLOOKUP(A29,⑥園児名簿表!F:H,3,0)))</f>
        <v/>
      </c>
      <c r="L29" s="32">
        <v>49</v>
      </c>
      <c r="M29" s="24">
        <f t="shared" si="1"/>
        <v>0</v>
      </c>
      <c r="N29" s="481" t="str">
        <f>IF(B29="","",(VLOOKUP(B29,⑥園児名簿表!F:H,2,0)))</f>
        <v/>
      </c>
      <c r="O29" s="481"/>
      <c r="P29" s="481"/>
      <c r="Q29" s="481"/>
      <c r="R29" s="482"/>
      <c r="S29" s="33" t="s">
        <v>6</v>
      </c>
      <c r="T29" s="30" t="s">
        <v>5</v>
      </c>
      <c r="U29" s="31" t="str">
        <f>IF(B29="","",(VLOOKUP(B29,⑥園児名簿表!F:H,3,0)))</f>
        <v/>
      </c>
    </row>
    <row r="30" spans="1:21" ht="23.45" customHeight="1" x14ac:dyDescent="0.4">
      <c r="A30" s="116"/>
      <c r="B30" s="117"/>
      <c r="D30" s="24">
        <v>25</v>
      </c>
      <c r="E30" s="47">
        <f t="shared" si="0"/>
        <v>0</v>
      </c>
      <c r="F30" s="480" t="str">
        <f>IF(A30="","",(VLOOKUP(A30,⑥園児名簿表!F:H,2,0)))</f>
        <v/>
      </c>
      <c r="G30" s="481"/>
      <c r="H30" s="482"/>
      <c r="I30" s="33" t="s">
        <v>6</v>
      </c>
      <c r="J30" s="30" t="s">
        <v>5</v>
      </c>
      <c r="K30" s="31" t="str">
        <f>IF(A30="","",(VLOOKUP(A30,⑥園児名簿表!F:H,3,0)))</f>
        <v/>
      </c>
      <c r="L30" s="32">
        <v>50</v>
      </c>
      <c r="M30" s="24">
        <f t="shared" si="1"/>
        <v>0</v>
      </c>
      <c r="N30" s="481" t="str">
        <f>IF(B30="","",(VLOOKUP(B30,⑥園児名簿表!F:H,2,0)))</f>
        <v/>
      </c>
      <c r="O30" s="481"/>
      <c r="P30" s="481"/>
      <c r="Q30" s="481"/>
      <c r="R30" s="482"/>
      <c r="S30" s="33" t="s">
        <v>6</v>
      </c>
      <c r="T30" s="30" t="s">
        <v>5</v>
      </c>
      <c r="U30" s="31" t="str">
        <f>IF(B30="","",(VLOOKUP(B30,⑥園児名簿表!F:H,3,0)))</f>
        <v/>
      </c>
    </row>
    <row r="31" spans="1:21" ht="5.45" customHeight="1" x14ac:dyDescent="0.4"/>
    <row r="32" spans="1:21" ht="27" customHeight="1" x14ac:dyDescent="0.4">
      <c r="D32" s="443" t="s">
        <v>3</v>
      </c>
      <c r="E32" s="444"/>
      <c r="F32" s="444"/>
      <c r="G32" s="444"/>
      <c r="H32" s="445"/>
      <c r="I32" s="443" t="s">
        <v>48</v>
      </c>
      <c r="J32" s="444"/>
      <c r="K32" s="444"/>
      <c r="L32" s="445"/>
      <c r="M32" s="443" t="s">
        <v>49</v>
      </c>
      <c r="N32" s="444"/>
      <c r="O32" s="444"/>
      <c r="P32" s="444"/>
      <c r="Q32" s="445"/>
      <c r="R32" s="605" t="s">
        <v>50</v>
      </c>
      <c r="S32" s="605"/>
      <c r="T32" s="605"/>
      <c r="U32" s="605"/>
    </row>
    <row r="33" spans="1:21" ht="3.75" customHeight="1" thickBot="1" x14ac:dyDescent="0.45">
      <c r="K33" s="584"/>
      <c r="L33" s="584"/>
      <c r="M33" s="16"/>
    </row>
    <row r="34" spans="1:21" ht="15" customHeight="1" x14ac:dyDescent="0.4">
      <c r="D34" s="680" t="s">
        <v>34</v>
      </c>
      <c r="E34" s="680"/>
      <c r="F34" s="681"/>
      <c r="G34" s="681"/>
      <c r="H34" s="681"/>
      <c r="I34" s="681"/>
      <c r="J34" s="681"/>
      <c r="K34" s="682"/>
      <c r="L34" s="504" t="s">
        <v>0</v>
      </c>
      <c r="M34" s="505"/>
      <c r="N34" s="592"/>
      <c r="O34" s="596"/>
      <c r="P34" s="597"/>
      <c r="Q34" s="597"/>
      <c r="R34" s="597"/>
      <c r="S34" s="597"/>
      <c r="T34" s="597"/>
      <c r="U34" s="684"/>
    </row>
    <row r="35" spans="1:21" ht="15" customHeight="1" thickBot="1" x14ac:dyDescent="0.45">
      <c r="D35" s="681"/>
      <c r="E35" s="681"/>
      <c r="F35" s="681"/>
      <c r="G35" s="681"/>
      <c r="H35" s="681"/>
      <c r="I35" s="681"/>
      <c r="J35" s="681"/>
      <c r="K35" s="682"/>
      <c r="L35" s="506"/>
      <c r="M35" s="507"/>
      <c r="N35" s="683"/>
      <c r="O35" s="685"/>
      <c r="P35" s="686"/>
      <c r="Q35" s="686"/>
      <c r="R35" s="686"/>
      <c r="S35" s="686"/>
      <c r="T35" s="686"/>
      <c r="U35" s="687"/>
    </row>
    <row r="36" spans="1:21" ht="15" customHeight="1" x14ac:dyDescent="0.4">
      <c r="D36" s="41"/>
      <c r="E36" s="41"/>
      <c r="F36" s="41"/>
      <c r="G36" s="41"/>
      <c r="H36" s="41"/>
      <c r="I36" s="41"/>
      <c r="J36" s="41"/>
      <c r="K36" s="41"/>
      <c r="L36" s="154"/>
      <c r="M36" s="154"/>
      <c r="N36" s="154"/>
      <c r="O36" s="120"/>
      <c r="P36" s="120"/>
      <c r="Q36" s="120"/>
      <c r="R36" s="120"/>
      <c r="S36" s="120"/>
      <c r="T36" s="120"/>
      <c r="U36" s="120"/>
    </row>
    <row r="37" spans="1:21" ht="27.6" customHeight="1" x14ac:dyDescent="0.4">
      <c r="D37" s="73" t="s">
        <v>1603</v>
      </c>
      <c r="E37" s="74"/>
      <c r="F37" s="74"/>
      <c r="G37" s="74"/>
      <c r="H37" s="74"/>
      <c r="I37" s="74"/>
      <c r="J37" s="74"/>
      <c r="K37" s="74"/>
      <c r="L37" s="74"/>
      <c r="M37" s="74"/>
      <c r="N37" s="74"/>
      <c r="O37" s="74"/>
      <c r="P37" s="468" t="s">
        <v>71</v>
      </c>
      <c r="Q37" s="468"/>
      <c r="R37" s="677" t="e">
        <f>IF(I38="","",(VLOOKUP(I38,②園番号一覧!A:F,5,0)))</f>
        <v>#N/A</v>
      </c>
      <c r="S37" s="677"/>
      <c r="T37" s="677"/>
      <c r="U37" s="677"/>
    </row>
    <row r="38" spans="1:21" ht="30" customHeight="1" x14ac:dyDescent="0.4">
      <c r="D38" s="443" t="s">
        <v>14</v>
      </c>
      <c r="E38" s="445"/>
      <c r="F38" s="471" t="s">
        <v>25</v>
      </c>
      <c r="G38" s="471"/>
      <c r="H38" s="24" t="s">
        <v>95</v>
      </c>
      <c r="I38" s="688">
        <f>I2</f>
        <v>0</v>
      </c>
      <c r="J38" s="689"/>
      <c r="K38" s="443" t="s">
        <v>17</v>
      </c>
      <c r="L38" s="445"/>
      <c r="M38" s="673"/>
      <c r="N38" s="674"/>
      <c r="O38" s="675"/>
      <c r="P38" s="477" t="s">
        <v>13</v>
      </c>
      <c r="Q38" s="478"/>
      <c r="R38" s="40">
        <f>R2</f>
        <v>0</v>
      </c>
      <c r="S38" s="26" t="s">
        <v>12</v>
      </c>
      <c r="T38" s="27">
        <v>2</v>
      </c>
      <c r="U38" s="28" t="s">
        <v>11</v>
      </c>
    </row>
    <row r="39" spans="1:21" ht="30" customHeight="1" x14ac:dyDescent="0.4">
      <c r="D39" s="443" t="s">
        <v>10</v>
      </c>
      <c r="E39" s="445"/>
      <c r="F39" s="479" t="e">
        <f>IF(I38="","",(VLOOKUP(I38,②園番号一覧!A:C,3,0)))</f>
        <v>#N/A</v>
      </c>
      <c r="G39" s="479"/>
      <c r="H39" s="24" t="s">
        <v>628</v>
      </c>
      <c r="I39" s="480" t="e">
        <f>IF(I38="","",(VLOOKUP(I38,②園番号一覧!A:B,2,0)))</f>
        <v>#N/A</v>
      </c>
      <c r="J39" s="481"/>
      <c r="K39" s="481"/>
      <c r="L39" s="481"/>
      <c r="M39" s="481"/>
      <c r="N39" s="481"/>
      <c r="O39" s="482"/>
      <c r="P39" s="483" t="s">
        <v>9</v>
      </c>
      <c r="Q39" s="483"/>
      <c r="R39" s="676"/>
      <c r="S39" s="676"/>
      <c r="T39" s="676"/>
      <c r="U39" s="676"/>
    </row>
    <row r="40" spans="1:21" ht="3.75" customHeight="1" x14ac:dyDescent="0.4">
      <c r="D40" s="36"/>
      <c r="E40" s="36"/>
      <c r="F40" s="36"/>
      <c r="G40" s="36"/>
      <c r="H40" s="37"/>
      <c r="I40" s="37"/>
      <c r="J40" s="37"/>
      <c r="K40" s="37"/>
      <c r="L40" s="37"/>
      <c r="M40" s="34"/>
      <c r="N40" s="38"/>
      <c r="O40" s="16"/>
      <c r="P40" s="16"/>
      <c r="Q40" s="39"/>
      <c r="R40" s="39"/>
      <c r="S40" s="39"/>
      <c r="T40" s="39"/>
      <c r="U40" s="39"/>
    </row>
    <row r="41" spans="1:21" ht="21.95" customHeight="1" x14ac:dyDescent="0.4">
      <c r="A41" s="115" t="s">
        <v>1534</v>
      </c>
      <c r="B41" s="115" t="s">
        <v>1534</v>
      </c>
      <c r="D41" s="29" t="s">
        <v>47</v>
      </c>
      <c r="E41" s="49" t="s">
        <v>1534</v>
      </c>
      <c r="F41" s="443" t="s">
        <v>8</v>
      </c>
      <c r="G41" s="444"/>
      <c r="H41" s="445"/>
      <c r="I41" s="443" t="s">
        <v>7</v>
      </c>
      <c r="J41" s="444"/>
      <c r="K41" s="609"/>
      <c r="L41" s="29" t="s">
        <v>47</v>
      </c>
      <c r="M41" s="50" t="s">
        <v>1534</v>
      </c>
      <c r="N41" s="444" t="s">
        <v>8</v>
      </c>
      <c r="O41" s="444"/>
      <c r="P41" s="444"/>
      <c r="Q41" s="444"/>
      <c r="R41" s="445"/>
      <c r="S41" s="443" t="s">
        <v>7</v>
      </c>
      <c r="T41" s="444"/>
      <c r="U41" s="445"/>
    </row>
    <row r="42" spans="1:21" ht="22.9" customHeight="1" x14ac:dyDescent="0.4">
      <c r="A42" s="116"/>
      <c r="B42" s="117"/>
      <c r="D42" s="24">
        <v>51</v>
      </c>
      <c r="E42" s="47">
        <f>A42</f>
        <v>0</v>
      </c>
      <c r="F42" s="480" t="str">
        <f>IF(A42="","",(VLOOKUP(A42,⑥園児名簿表!F:H,2,0)))</f>
        <v/>
      </c>
      <c r="G42" s="481"/>
      <c r="H42" s="482"/>
      <c r="I42" s="33" t="s">
        <v>6</v>
      </c>
      <c r="J42" s="30" t="s">
        <v>5</v>
      </c>
      <c r="K42" s="31" t="str">
        <f>IF(A42="","",(VLOOKUP(A42,⑥園児名簿表!F:H,3,0)))</f>
        <v/>
      </c>
      <c r="L42" s="32">
        <v>76</v>
      </c>
      <c r="M42" s="24">
        <f>B42</f>
        <v>0</v>
      </c>
      <c r="N42" s="481" t="str">
        <f>IF(B42="","",(VLOOKUP(B42,⑥園児名簿表!F:H,2,0)))</f>
        <v/>
      </c>
      <c r="O42" s="481"/>
      <c r="P42" s="481"/>
      <c r="Q42" s="481"/>
      <c r="R42" s="482"/>
      <c r="S42" s="33" t="s">
        <v>6</v>
      </c>
      <c r="T42" s="30" t="s">
        <v>5</v>
      </c>
      <c r="U42" s="31" t="str">
        <f>IF(B42="","",(VLOOKUP(B42,⑥園児名簿表!F:H,3,0)))</f>
        <v/>
      </c>
    </row>
    <row r="43" spans="1:21" ht="23.45" customHeight="1" x14ac:dyDescent="0.4">
      <c r="A43" s="116"/>
      <c r="B43" s="117"/>
      <c r="D43" s="24">
        <v>52</v>
      </c>
      <c r="E43" s="47">
        <f t="shared" ref="E43:E66" si="2">A43</f>
        <v>0</v>
      </c>
      <c r="F43" s="480" t="str">
        <f>IF(A43="","",(VLOOKUP(A43,⑥園児名簿表!F:H,2,0)))</f>
        <v/>
      </c>
      <c r="G43" s="481"/>
      <c r="H43" s="482"/>
      <c r="I43" s="33" t="s">
        <v>6</v>
      </c>
      <c r="J43" s="30" t="s">
        <v>5</v>
      </c>
      <c r="K43" s="31" t="str">
        <f>IF(A43="","",(VLOOKUP(A43,⑥園児名簿表!F:H,3,0)))</f>
        <v/>
      </c>
      <c r="L43" s="32">
        <v>77</v>
      </c>
      <c r="M43" s="24">
        <f t="shared" ref="M43:M66" si="3">B43</f>
        <v>0</v>
      </c>
      <c r="N43" s="481" t="str">
        <f>IF(B43="","",(VLOOKUP(B43,⑥園児名簿表!F:H,2,0)))</f>
        <v/>
      </c>
      <c r="O43" s="481"/>
      <c r="P43" s="481"/>
      <c r="Q43" s="481"/>
      <c r="R43" s="482"/>
      <c r="S43" s="33" t="s">
        <v>6</v>
      </c>
      <c r="T43" s="30" t="s">
        <v>5</v>
      </c>
      <c r="U43" s="31" t="str">
        <f>IF(B43="","",(VLOOKUP(B43,⑥園児名簿表!F:H,3,0)))</f>
        <v/>
      </c>
    </row>
    <row r="44" spans="1:21" ht="23.45" customHeight="1" x14ac:dyDescent="0.4">
      <c r="A44" s="116"/>
      <c r="B44" s="117"/>
      <c r="D44" s="24">
        <v>53</v>
      </c>
      <c r="E44" s="47">
        <f t="shared" si="2"/>
        <v>0</v>
      </c>
      <c r="F44" s="480" t="str">
        <f>IF(A44="","",(VLOOKUP(A44,⑥園児名簿表!F:H,2,0)))</f>
        <v/>
      </c>
      <c r="G44" s="481"/>
      <c r="H44" s="482"/>
      <c r="I44" s="33" t="s">
        <v>6</v>
      </c>
      <c r="J44" s="30" t="s">
        <v>5</v>
      </c>
      <c r="K44" s="31" t="str">
        <f>IF(A44="","",(VLOOKUP(A44,⑥園児名簿表!F:H,3,0)))</f>
        <v/>
      </c>
      <c r="L44" s="32">
        <v>78</v>
      </c>
      <c r="M44" s="24">
        <f t="shared" si="3"/>
        <v>0</v>
      </c>
      <c r="N44" s="481" t="str">
        <f>IF(B44="","",(VLOOKUP(B44,⑥園児名簿表!F:H,2,0)))</f>
        <v/>
      </c>
      <c r="O44" s="481"/>
      <c r="P44" s="481"/>
      <c r="Q44" s="481"/>
      <c r="R44" s="482"/>
      <c r="S44" s="33" t="s">
        <v>6</v>
      </c>
      <c r="T44" s="30" t="s">
        <v>5</v>
      </c>
      <c r="U44" s="31" t="str">
        <f>IF(B44="","",(VLOOKUP(B44,⑥園児名簿表!F:H,3,0)))</f>
        <v/>
      </c>
    </row>
    <row r="45" spans="1:21" ht="23.45" customHeight="1" x14ac:dyDescent="0.4">
      <c r="A45" s="116"/>
      <c r="B45" s="117"/>
      <c r="D45" s="24">
        <v>54</v>
      </c>
      <c r="E45" s="47">
        <f t="shared" si="2"/>
        <v>0</v>
      </c>
      <c r="F45" s="480" t="str">
        <f>IF(A45="","",(VLOOKUP(A45,⑥園児名簿表!F:H,2,0)))</f>
        <v/>
      </c>
      <c r="G45" s="481"/>
      <c r="H45" s="482"/>
      <c r="I45" s="33" t="s">
        <v>6</v>
      </c>
      <c r="J45" s="30" t="s">
        <v>5</v>
      </c>
      <c r="K45" s="31" t="str">
        <f>IF(A45="","",(VLOOKUP(A45,⑥園児名簿表!F:H,3,0)))</f>
        <v/>
      </c>
      <c r="L45" s="32">
        <v>79</v>
      </c>
      <c r="M45" s="24">
        <f t="shared" si="3"/>
        <v>0</v>
      </c>
      <c r="N45" s="481" t="str">
        <f>IF(B45="","",(VLOOKUP(B45,⑥園児名簿表!F:H,2,0)))</f>
        <v/>
      </c>
      <c r="O45" s="481"/>
      <c r="P45" s="481"/>
      <c r="Q45" s="481"/>
      <c r="R45" s="482"/>
      <c r="S45" s="33" t="s">
        <v>6</v>
      </c>
      <c r="T45" s="30" t="s">
        <v>5</v>
      </c>
      <c r="U45" s="31" t="str">
        <f>IF(B45="","",(VLOOKUP(B45,⑥園児名簿表!F:H,3,0)))</f>
        <v/>
      </c>
    </row>
    <row r="46" spans="1:21" ht="23.45" customHeight="1" x14ac:dyDescent="0.4">
      <c r="A46" s="116"/>
      <c r="B46" s="117"/>
      <c r="D46" s="24">
        <v>55</v>
      </c>
      <c r="E46" s="47">
        <f t="shared" si="2"/>
        <v>0</v>
      </c>
      <c r="F46" s="480" t="str">
        <f>IF(A46="","",(VLOOKUP(A46,⑥園児名簿表!F:H,2,0)))</f>
        <v/>
      </c>
      <c r="G46" s="481"/>
      <c r="H46" s="482"/>
      <c r="I46" s="33" t="s">
        <v>6</v>
      </c>
      <c r="J46" s="30" t="s">
        <v>5</v>
      </c>
      <c r="K46" s="31" t="str">
        <f>IF(A46="","",(VLOOKUP(A46,⑥園児名簿表!F:H,3,0)))</f>
        <v/>
      </c>
      <c r="L46" s="32">
        <v>80</v>
      </c>
      <c r="M46" s="24">
        <f t="shared" si="3"/>
        <v>0</v>
      </c>
      <c r="N46" s="481" t="str">
        <f>IF(B46="","",(VLOOKUP(B46,⑥園児名簿表!F:H,2,0)))</f>
        <v/>
      </c>
      <c r="O46" s="481"/>
      <c r="P46" s="481"/>
      <c r="Q46" s="481"/>
      <c r="R46" s="482"/>
      <c r="S46" s="33" t="s">
        <v>6</v>
      </c>
      <c r="T46" s="30" t="s">
        <v>5</v>
      </c>
      <c r="U46" s="31" t="str">
        <f>IF(B46="","",(VLOOKUP(B46,⑥園児名簿表!F:H,3,0)))</f>
        <v/>
      </c>
    </row>
    <row r="47" spans="1:21" ht="23.45" customHeight="1" x14ac:dyDescent="0.4">
      <c r="A47" s="116"/>
      <c r="B47" s="117"/>
      <c r="D47" s="24">
        <v>56</v>
      </c>
      <c r="E47" s="47">
        <f t="shared" si="2"/>
        <v>0</v>
      </c>
      <c r="F47" s="480" t="str">
        <f>IF(A47="","",(VLOOKUP(A47,⑥園児名簿表!F:H,2,0)))</f>
        <v/>
      </c>
      <c r="G47" s="481"/>
      <c r="H47" s="482"/>
      <c r="I47" s="33" t="s">
        <v>6</v>
      </c>
      <c r="J47" s="30" t="s">
        <v>5</v>
      </c>
      <c r="K47" s="31" t="str">
        <f>IF(A47="","",(VLOOKUP(A47,⑥園児名簿表!F:H,3,0)))</f>
        <v/>
      </c>
      <c r="L47" s="32">
        <v>81</v>
      </c>
      <c r="M47" s="24">
        <f t="shared" si="3"/>
        <v>0</v>
      </c>
      <c r="N47" s="481" t="str">
        <f>IF(B47="","",(VLOOKUP(B47,⑥園児名簿表!F:H,2,0)))</f>
        <v/>
      </c>
      <c r="O47" s="481"/>
      <c r="P47" s="481"/>
      <c r="Q47" s="481"/>
      <c r="R47" s="482"/>
      <c r="S47" s="33" t="s">
        <v>6</v>
      </c>
      <c r="T47" s="30" t="s">
        <v>5</v>
      </c>
      <c r="U47" s="31" t="str">
        <f>IF(B47="","",(VLOOKUP(B47,⑥園児名簿表!F:H,3,0)))</f>
        <v/>
      </c>
    </row>
    <row r="48" spans="1:21" ht="23.45" customHeight="1" x14ac:dyDescent="0.4">
      <c r="A48" s="116"/>
      <c r="B48" s="117"/>
      <c r="D48" s="24">
        <v>57</v>
      </c>
      <c r="E48" s="47">
        <f t="shared" si="2"/>
        <v>0</v>
      </c>
      <c r="F48" s="480" t="str">
        <f>IF(A48="","",(VLOOKUP(A48,⑥園児名簿表!F:H,2,0)))</f>
        <v/>
      </c>
      <c r="G48" s="481"/>
      <c r="H48" s="482"/>
      <c r="I48" s="33" t="s">
        <v>6</v>
      </c>
      <c r="J48" s="30" t="s">
        <v>5</v>
      </c>
      <c r="K48" s="31" t="str">
        <f>IF(A48="","",(VLOOKUP(A48,⑥園児名簿表!F:H,3,0)))</f>
        <v/>
      </c>
      <c r="L48" s="32">
        <v>82</v>
      </c>
      <c r="M48" s="24">
        <f t="shared" si="3"/>
        <v>0</v>
      </c>
      <c r="N48" s="481" t="str">
        <f>IF(B48="","",(VLOOKUP(B48,⑥園児名簿表!F:H,2,0)))</f>
        <v/>
      </c>
      <c r="O48" s="481"/>
      <c r="P48" s="481"/>
      <c r="Q48" s="481"/>
      <c r="R48" s="482"/>
      <c r="S48" s="33" t="s">
        <v>6</v>
      </c>
      <c r="T48" s="30" t="s">
        <v>5</v>
      </c>
      <c r="U48" s="31" t="str">
        <f>IF(B48="","",(VLOOKUP(B48,⑥園児名簿表!F:H,3,0)))</f>
        <v/>
      </c>
    </row>
    <row r="49" spans="1:21" ht="23.45" customHeight="1" x14ac:dyDescent="0.4">
      <c r="A49" s="116"/>
      <c r="B49" s="117"/>
      <c r="D49" s="24">
        <v>58</v>
      </c>
      <c r="E49" s="47">
        <f t="shared" si="2"/>
        <v>0</v>
      </c>
      <c r="F49" s="480" t="str">
        <f>IF(A49="","",(VLOOKUP(A49,⑥園児名簿表!F:H,2,0)))</f>
        <v/>
      </c>
      <c r="G49" s="481"/>
      <c r="H49" s="482"/>
      <c r="I49" s="33" t="s">
        <v>6</v>
      </c>
      <c r="J49" s="30" t="s">
        <v>5</v>
      </c>
      <c r="K49" s="31" t="str">
        <f>IF(A49="","",(VLOOKUP(A49,⑥園児名簿表!F:H,3,0)))</f>
        <v/>
      </c>
      <c r="L49" s="32">
        <v>83</v>
      </c>
      <c r="M49" s="24">
        <f t="shared" si="3"/>
        <v>0</v>
      </c>
      <c r="N49" s="481" t="str">
        <f>IF(B49="","",(VLOOKUP(B49,⑥園児名簿表!F:H,2,0)))</f>
        <v/>
      </c>
      <c r="O49" s="481"/>
      <c r="P49" s="481"/>
      <c r="Q49" s="481"/>
      <c r="R49" s="482"/>
      <c r="S49" s="33" t="s">
        <v>6</v>
      </c>
      <c r="T49" s="30" t="s">
        <v>5</v>
      </c>
      <c r="U49" s="31" t="str">
        <f>IF(B49="","",(VLOOKUP(B49,⑥園児名簿表!F:H,3,0)))</f>
        <v/>
      </c>
    </row>
    <row r="50" spans="1:21" ht="23.45" customHeight="1" x14ac:dyDescent="0.4">
      <c r="A50" s="116"/>
      <c r="B50" s="117"/>
      <c r="D50" s="24">
        <v>59</v>
      </c>
      <c r="E50" s="47">
        <f t="shared" si="2"/>
        <v>0</v>
      </c>
      <c r="F50" s="480" t="str">
        <f>IF(A50="","",(VLOOKUP(A50,⑥園児名簿表!F:H,2,0)))</f>
        <v/>
      </c>
      <c r="G50" s="481"/>
      <c r="H50" s="482"/>
      <c r="I50" s="33" t="s">
        <v>6</v>
      </c>
      <c r="J50" s="30" t="s">
        <v>5</v>
      </c>
      <c r="K50" s="31" t="str">
        <f>IF(A50="","",(VLOOKUP(A50,⑥園児名簿表!F:H,3,0)))</f>
        <v/>
      </c>
      <c r="L50" s="32">
        <v>84</v>
      </c>
      <c r="M50" s="24">
        <f t="shared" si="3"/>
        <v>0</v>
      </c>
      <c r="N50" s="481" t="str">
        <f>IF(B50="","",(VLOOKUP(B50,⑥園児名簿表!F:H,2,0)))</f>
        <v/>
      </c>
      <c r="O50" s="481"/>
      <c r="P50" s="481"/>
      <c r="Q50" s="481"/>
      <c r="R50" s="482"/>
      <c r="S50" s="33" t="s">
        <v>6</v>
      </c>
      <c r="T50" s="30" t="s">
        <v>5</v>
      </c>
      <c r="U50" s="31" t="str">
        <f>IF(B50="","",(VLOOKUP(B50,⑥園児名簿表!F:H,3,0)))</f>
        <v/>
      </c>
    </row>
    <row r="51" spans="1:21" ht="23.45" customHeight="1" x14ac:dyDescent="0.4">
      <c r="A51" s="116"/>
      <c r="B51" s="117"/>
      <c r="D51" s="24">
        <v>60</v>
      </c>
      <c r="E51" s="47">
        <f t="shared" si="2"/>
        <v>0</v>
      </c>
      <c r="F51" s="480" t="str">
        <f>IF(A51="","",(VLOOKUP(A51,⑥園児名簿表!F:H,2,0)))</f>
        <v/>
      </c>
      <c r="G51" s="481"/>
      <c r="H51" s="482"/>
      <c r="I51" s="33" t="s">
        <v>6</v>
      </c>
      <c r="J51" s="30" t="s">
        <v>5</v>
      </c>
      <c r="K51" s="31" t="str">
        <f>IF(A51="","",(VLOOKUP(A51,⑥園児名簿表!F:H,3,0)))</f>
        <v/>
      </c>
      <c r="L51" s="32">
        <v>85</v>
      </c>
      <c r="M51" s="24">
        <f t="shared" si="3"/>
        <v>0</v>
      </c>
      <c r="N51" s="481" t="str">
        <f>IF(B51="","",(VLOOKUP(B51,⑥園児名簿表!F:H,2,0)))</f>
        <v/>
      </c>
      <c r="O51" s="481"/>
      <c r="P51" s="481"/>
      <c r="Q51" s="481"/>
      <c r="R51" s="482"/>
      <c r="S51" s="33" t="s">
        <v>6</v>
      </c>
      <c r="T51" s="30" t="s">
        <v>5</v>
      </c>
      <c r="U51" s="31" t="str">
        <f>IF(B51="","",(VLOOKUP(B51,⑥園児名簿表!F:H,3,0)))</f>
        <v/>
      </c>
    </row>
    <row r="52" spans="1:21" ht="23.45" customHeight="1" x14ac:dyDescent="0.4">
      <c r="A52" s="116"/>
      <c r="B52" s="117"/>
      <c r="D52" s="24">
        <v>61</v>
      </c>
      <c r="E52" s="47">
        <f t="shared" si="2"/>
        <v>0</v>
      </c>
      <c r="F52" s="480" t="str">
        <f>IF(A52="","",(VLOOKUP(A52,⑥園児名簿表!F:H,2,0)))</f>
        <v/>
      </c>
      <c r="G52" s="481"/>
      <c r="H52" s="482"/>
      <c r="I52" s="33" t="s">
        <v>6</v>
      </c>
      <c r="J52" s="30" t="s">
        <v>5</v>
      </c>
      <c r="K52" s="31" t="str">
        <f>IF(A52="","",(VLOOKUP(A52,⑥園児名簿表!F:H,3,0)))</f>
        <v/>
      </c>
      <c r="L52" s="32">
        <v>86</v>
      </c>
      <c r="M52" s="24">
        <f t="shared" si="3"/>
        <v>0</v>
      </c>
      <c r="N52" s="481" t="str">
        <f>IF(B52="","",(VLOOKUP(B52,⑥園児名簿表!F:H,2,0)))</f>
        <v/>
      </c>
      <c r="O52" s="481"/>
      <c r="P52" s="481"/>
      <c r="Q52" s="481"/>
      <c r="R52" s="482"/>
      <c r="S52" s="33" t="s">
        <v>6</v>
      </c>
      <c r="T52" s="30" t="s">
        <v>5</v>
      </c>
      <c r="U52" s="31" t="str">
        <f>IF(B52="","",(VLOOKUP(B52,⑥園児名簿表!F:H,3,0)))</f>
        <v/>
      </c>
    </row>
    <row r="53" spans="1:21" ht="23.45" customHeight="1" x14ac:dyDescent="0.4">
      <c r="A53" s="116"/>
      <c r="B53" s="117"/>
      <c r="D53" s="24">
        <v>62</v>
      </c>
      <c r="E53" s="47">
        <f t="shared" si="2"/>
        <v>0</v>
      </c>
      <c r="F53" s="480" t="str">
        <f>IF(A53="","",(VLOOKUP(A53,⑥園児名簿表!F:H,2,0)))</f>
        <v/>
      </c>
      <c r="G53" s="481"/>
      <c r="H53" s="482"/>
      <c r="I53" s="33" t="s">
        <v>6</v>
      </c>
      <c r="J53" s="30" t="s">
        <v>5</v>
      </c>
      <c r="K53" s="31" t="str">
        <f>IF(A53="","",(VLOOKUP(A53,⑥園児名簿表!F:H,3,0)))</f>
        <v/>
      </c>
      <c r="L53" s="32">
        <v>87</v>
      </c>
      <c r="M53" s="24">
        <f t="shared" si="3"/>
        <v>0</v>
      </c>
      <c r="N53" s="481" t="str">
        <f>IF(B53="","",(VLOOKUP(B53,⑥園児名簿表!F:H,2,0)))</f>
        <v/>
      </c>
      <c r="O53" s="481"/>
      <c r="P53" s="481"/>
      <c r="Q53" s="481"/>
      <c r="R53" s="482"/>
      <c r="S53" s="33" t="s">
        <v>6</v>
      </c>
      <c r="T53" s="30" t="s">
        <v>5</v>
      </c>
      <c r="U53" s="31" t="str">
        <f>IF(B53="","",(VLOOKUP(B53,⑥園児名簿表!F:H,3,0)))</f>
        <v/>
      </c>
    </row>
    <row r="54" spans="1:21" ht="23.45" customHeight="1" x14ac:dyDescent="0.4">
      <c r="A54" s="116"/>
      <c r="B54" s="117"/>
      <c r="D54" s="24">
        <v>63</v>
      </c>
      <c r="E54" s="47">
        <f t="shared" si="2"/>
        <v>0</v>
      </c>
      <c r="F54" s="480" t="str">
        <f>IF(A54="","",(VLOOKUP(A54,⑥園児名簿表!F:H,2,0)))</f>
        <v/>
      </c>
      <c r="G54" s="481"/>
      <c r="H54" s="482"/>
      <c r="I54" s="33" t="s">
        <v>6</v>
      </c>
      <c r="J54" s="30" t="s">
        <v>5</v>
      </c>
      <c r="K54" s="31" t="str">
        <f>IF(A54="","",(VLOOKUP(A54,⑥園児名簿表!F:H,3,0)))</f>
        <v/>
      </c>
      <c r="L54" s="32">
        <v>88</v>
      </c>
      <c r="M54" s="24">
        <f t="shared" si="3"/>
        <v>0</v>
      </c>
      <c r="N54" s="481" t="str">
        <f>IF(B54="","",(VLOOKUP(B54,⑥園児名簿表!F:H,2,0)))</f>
        <v/>
      </c>
      <c r="O54" s="481"/>
      <c r="P54" s="481"/>
      <c r="Q54" s="481"/>
      <c r="R54" s="482"/>
      <c r="S54" s="33" t="s">
        <v>6</v>
      </c>
      <c r="T54" s="30" t="s">
        <v>5</v>
      </c>
      <c r="U54" s="31" t="str">
        <f>IF(B54="","",(VLOOKUP(B54,⑥園児名簿表!F:H,3,0)))</f>
        <v/>
      </c>
    </row>
    <row r="55" spans="1:21" ht="23.45" customHeight="1" x14ac:dyDescent="0.4">
      <c r="A55" s="116"/>
      <c r="B55" s="117"/>
      <c r="D55" s="24">
        <v>64</v>
      </c>
      <c r="E55" s="47">
        <f t="shared" si="2"/>
        <v>0</v>
      </c>
      <c r="F55" s="480" t="str">
        <f>IF(A55="","",(VLOOKUP(A55,⑥園児名簿表!F:H,2,0)))</f>
        <v/>
      </c>
      <c r="G55" s="481"/>
      <c r="H55" s="482"/>
      <c r="I55" s="33" t="s">
        <v>6</v>
      </c>
      <c r="J55" s="30" t="s">
        <v>5</v>
      </c>
      <c r="K55" s="31" t="str">
        <f>IF(A55="","",(VLOOKUP(A55,⑥園児名簿表!F:H,3,0)))</f>
        <v/>
      </c>
      <c r="L55" s="32">
        <v>89</v>
      </c>
      <c r="M55" s="24">
        <f t="shared" si="3"/>
        <v>0</v>
      </c>
      <c r="N55" s="481" t="str">
        <f>IF(B55="","",(VLOOKUP(B55,⑥園児名簿表!F:H,2,0)))</f>
        <v/>
      </c>
      <c r="O55" s="481"/>
      <c r="P55" s="481"/>
      <c r="Q55" s="481"/>
      <c r="R55" s="482"/>
      <c r="S55" s="33" t="s">
        <v>6</v>
      </c>
      <c r="T55" s="30" t="s">
        <v>5</v>
      </c>
      <c r="U55" s="31" t="str">
        <f>IF(B55="","",(VLOOKUP(B55,⑥園児名簿表!F:H,3,0)))</f>
        <v/>
      </c>
    </row>
    <row r="56" spans="1:21" ht="23.45" customHeight="1" x14ac:dyDescent="0.4">
      <c r="A56" s="116"/>
      <c r="B56" s="117"/>
      <c r="D56" s="24">
        <v>65</v>
      </c>
      <c r="E56" s="47">
        <f t="shared" si="2"/>
        <v>0</v>
      </c>
      <c r="F56" s="480" t="str">
        <f>IF(A56="","",(VLOOKUP(A56,⑥園児名簿表!F:H,2,0)))</f>
        <v/>
      </c>
      <c r="G56" s="481"/>
      <c r="H56" s="482"/>
      <c r="I56" s="33" t="s">
        <v>6</v>
      </c>
      <c r="J56" s="30" t="s">
        <v>5</v>
      </c>
      <c r="K56" s="31" t="str">
        <f>IF(A56="","",(VLOOKUP(A56,⑥園児名簿表!F:H,3,0)))</f>
        <v/>
      </c>
      <c r="L56" s="32">
        <v>90</v>
      </c>
      <c r="M56" s="24">
        <f t="shared" si="3"/>
        <v>0</v>
      </c>
      <c r="N56" s="481" t="str">
        <f>IF(B56="","",(VLOOKUP(B56,⑥園児名簿表!F:H,2,0)))</f>
        <v/>
      </c>
      <c r="O56" s="481"/>
      <c r="P56" s="481"/>
      <c r="Q56" s="481"/>
      <c r="R56" s="482"/>
      <c r="S56" s="33" t="s">
        <v>6</v>
      </c>
      <c r="T56" s="30" t="s">
        <v>5</v>
      </c>
      <c r="U56" s="31" t="str">
        <f>IF(B56="","",(VLOOKUP(B56,⑥園児名簿表!F:H,3,0)))</f>
        <v/>
      </c>
    </row>
    <row r="57" spans="1:21" ht="23.45" customHeight="1" x14ac:dyDescent="0.4">
      <c r="A57" s="116"/>
      <c r="B57" s="117"/>
      <c r="D57" s="24">
        <v>66</v>
      </c>
      <c r="E57" s="47">
        <f t="shared" si="2"/>
        <v>0</v>
      </c>
      <c r="F57" s="480" t="str">
        <f>IF(A57="","",(VLOOKUP(A57,⑥園児名簿表!F:H,2,0)))</f>
        <v/>
      </c>
      <c r="G57" s="481"/>
      <c r="H57" s="482"/>
      <c r="I57" s="33" t="s">
        <v>6</v>
      </c>
      <c r="J57" s="30" t="s">
        <v>5</v>
      </c>
      <c r="K57" s="31" t="str">
        <f>IF(A57="","",(VLOOKUP(A57,⑥園児名簿表!F:H,3,0)))</f>
        <v/>
      </c>
      <c r="L57" s="32">
        <v>91</v>
      </c>
      <c r="M57" s="24">
        <f t="shared" si="3"/>
        <v>0</v>
      </c>
      <c r="N57" s="481" t="str">
        <f>IF(B57="","",(VLOOKUP(B57,⑥園児名簿表!F:H,2,0)))</f>
        <v/>
      </c>
      <c r="O57" s="481"/>
      <c r="P57" s="481"/>
      <c r="Q57" s="481"/>
      <c r="R57" s="482"/>
      <c r="S57" s="33" t="s">
        <v>6</v>
      </c>
      <c r="T57" s="30" t="s">
        <v>5</v>
      </c>
      <c r="U57" s="31" t="str">
        <f>IF(B57="","",(VLOOKUP(B57,⑥園児名簿表!F:H,3,0)))</f>
        <v/>
      </c>
    </row>
    <row r="58" spans="1:21" ht="23.45" customHeight="1" x14ac:dyDescent="0.4">
      <c r="A58" s="116"/>
      <c r="B58" s="117"/>
      <c r="D58" s="24">
        <v>67</v>
      </c>
      <c r="E58" s="47">
        <f t="shared" si="2"/>
        <v>0</v>
      </c>
      <c r="F58" s="480" t="str">
        <f>IF(A58="","",(VLOOKUP(A58,⑥園児名簿表!F:H,2,0)))</f>
        <v/>
      </c>
      <c r="G58" s="481"/>
      <c r="H58" s="482"/>
      <c r="I58" s="33" t="s">
        <v>6</v>
      </c>
      <c r="J58" s="30" t="s">
        <v>5</v>
      </c>
      <c r="K58" s="31" t="str">
        <f>IF(A58="","",(VLOOKUP(A58,⑥園児名簿表!F:H,3,0)))</f>
        <v/>
      </c>
      <c r="L58" s="32">
        <v>92</v>
      </c>
      <c r="M58" s="24">
        <f t="shared" si="3"/>
        <v>0</v>
      </c>
      <c r="N58" s="481" t="str">
        <f>IF(B58="","",(VLOOKUP(B58,⑥園児名簿表!F:H,2,0)))</f>
        <v/>
      </c>
      <c r="O58" s="481"/>
      <c r="P58" s="481"/>
      <c r="Q58" s="481"/>
      <c r="R58" s="482"/>
      <c r="S58" s="33" t="s">
        <v>6</v>
      </c>
      <c r="T58" s="30" t="s">
        <v>5</v>
      </c>
      <c r="U58" s="31" t="str">
        <f>IF(B58="","",(VLOOKUP(B58,⑥園児名簿表!F:H,3,0)))</f>
        <v/>
      </c>
    </row>
    <row r="59" spans="1:21" ht="23.45" customHeight="1" x14ac:dyDescent="0.4">
      <c r="A59" s="116"/>
      <c r="B59" s="117"/>
      <c r="D59" s="24">
        <v>68</v>
      </c>
      <c r="E59" s="47">
        <f t="shared" si="2"/>
        <v>0</v>
      </c>
      <c r="F59" s="480" t="str">
        <f>IF(A59="","",(VLOOKUP(A59,⑥園児名簿表!F:H,2,0)))</f>
        <v/>
      </c>
      <c r="G59" s="481"/>
      <c r="H59" s="482"/>
      <c r="I59" s="33" t="s">
        <v>6</v>
      </c>
      <c r="J59" s="30" t="s">
        <v>5</v>
      </c>
      <c r="K59" s="31" t="str">
        <f>IF(A59="","",(VLOOKUP(A59,⑥園児名簿表!F:H,3,0)))</f>
        <v/>
      </c>
      <c r="L59" s="32">
        <v>93</v>
      </c>
      <c r="M59" s="24">
        <f t="shared" si="3"/>
        <v>0</v>
      </c>
      <c r="N59" s="481" t="str">
        <f>IF(B59="","",(VLOOKUP(B59,⑥園児名簿表!F:H,2,0)))</f>
        <v/>
      </c>
      <c r="O59" s="481"/>
      <c r="P59" s="481"/>
      <c r="Q59" s="481"/>
      <c r="R59" s="482"/>
      <c r="S59" s="33" t="s">
        <v>6</v>
      </c>
      <c r="T59" s="30" t="s">
        <v>5</v>
      </c>
      <c r="U59" s="31" t="str">
        <f>IF(B59="","",(VLOOKUP(B59,⑥園児名簿表!F:H,3,0)))</f>
        <v/>
      </c>
    </row>
    <row r="60" spans="1:21" ht="23.45" customHeight="1" x14ac:dyDescent="0.4">
      <c r="A60" s="116"/>
      <c r="B60" s="117"/>
      <c r="D60" s="24">
        <v>69</v>
      </c>
      <c r="E60" s="47">
        <f t="shared" si="2"/>
        <v>0</v>
      </c>
      <c r="F60" s="480" t="str">
        <f>IF(A60="","",(VLOOKUP(A60,⑥園児名簿表!F:H,2,0)))</f>
        <v/>
      </c>
      <c r="G60" s="481"/>
      <c r="H60" s="482"/>
      <c r="I60" s="33" t="s">
        <v>6</v>
      </c>
      <c r="J60" s="30" t="s">
        <v>5</v>
      </c>
      <c r="K60" s="31" t="str">
        <f>IF(A60="","",(VLOOKUP(A60,⑥園児名簿表!F:H,3,0)))</f>
        <v/>
      </c>
      <c r="L60" s="32">
        <v>94</v>
      </c>
      <c r="M60" s="24">
        <f t="shared" si="3"/>
        <v>0</v>
      </c>
      <c r="N60" s="481" t="str">
        <f>IF(B60="","",(VLOOKUP(B60,⑥園児名簿表!F:H,2,0)))</f>
        <v/>
      </c>
      <c r="O60" s="481"/>
      <c r="P60" s="481"/>
      <c r="Q60" s="481"/>
      <c r="R60" s="482"/>
      <c r="S60" s="33" t="s">
        <v>6</v>
      </c>
      <c r="T60" s="30" t="s">
        <v>5</v>
      </c>
      <c r="U60" s="31" t="str">
        <f>IF(B60="","",(VLOOKUP(B60,⑥園児名簿表!F:H,3,0)))</f>
        <v/>
      </c>
    </row>
    <row r="61" spans="1:21" ht="23.45" customHeight="1" x14ac:dyDescent="0.4">
      <c r="A61" s="116"/>
      <c r="B61" s="117"/>
      <c r="D61" s="24">
        <v>70</v>
      </c>
      <c r="E61" s="47">
        <f t="shared" si="2"/>
        <v>0</v>
      </c>
      <c r="F61" s="480" t="str">
        <f>IF(A61="","",(VLOOKUP(A61,⑥園児名簿表!F:H,2,0)))</f>
        <v/>
      </c>
      <c r="G61" s="481"/>
      <c r="H61" s="482"/>
      <c r="I61" s="33" t="s">
        <v>6</v>
      </c>
      <c r="J61" s="30" t="s">
        <v>5</v>
      </c>
      <c r="K61" s="31" t="str">
        <f>IF(A61="","",(VLOOKUP(A61,⑥園児名簿表!F:H,3,0)))</f>
        <v/>
      </c>
      <c r="L61" s="32">
        <v>95</v>
      </c>
      <c r="M61" s="24">
        <f t="shared" si="3"/>
        <v>0</v>
      </c>
      <c r="N61" s="481" t="str">
        <f>IF(B61="","",(VLOOKUP(B61,⑥園児名簿表!F:H,2,0)))</f>
        <v/>
      </c>
      <c r="O61" s="481"/>
      <c r="P61" s="481"/>
      <c r="Q61" s="481"/>
      <c r="R61" s="482"/>
      <c r="S61" s="33" t="s">
        <v>6</v>
      </c>
      <c r="T61" s="30" t="s">
        <v>5</v>
      </c>
      <c r="U61" s="31" t="str">
        <f>IF(B61="","",(VLOOKUP(B61,⑥園児名簿表!F:H,3,0)))</f>
        <v/>
      </c>
    </row>
    <row r="62" spans="1:21" ht="23.45" customHeight="1" x14ac:dyDescent="0.4">
      <c r="A62" s="116"/>
      <c r="B62" s="117"/>
      <c r="D62" s="24">
        <v>71</v>
      </c>
      <c r="E62" s="47">
        <f t="shared" si="2"/>
        <v>0</v>
      </c>
      <c r="F62" s="480" t="str">
        <f>IF(A62="","",(VLOOKUP(A62,⑥園児名簿表!F:H,2,0)))</f>
        <v/>
      </c>
      <c r="G62" s="481"/>
      <c r="H62" s="482"/>
      <c r="I62" s="33" t="s">
        <v>6</v>
      </c>
      <c r="J62" s="30" t="s">
        <v>5</v>
      </c>
      <c r="K62" s="31" t="str">
        <f>IF(A62="","",(VLOOKUP(A62,⑥園児名簿表!F:H,3,0)))</f>
        <v/>
      </c>
      <c r="L62" s="32">
        <v>96</v>
      </c>
      <c r="M62" s="24">
        <f t="shared" si="3"/>
        <v>0</v>
      </c>
      <c r="N62" s="481" t="str">
        <f>IF(B62="","",(VLOOKUP(B62,⑥園児名簿表!F:H,2,0)))</f>
        <v/>
      </c>
      <c r="O62" s="481"/>
      <c r="P62" s="481"/>
      <c r="Q62" s="481"/>
      <c r="R62" s="482"/>
      <c r="S62" s="33" t="s">
        <v>6</v>
      </c>
      <c r="T62" s="30" t="s">
        <v>5</v>
      </c>
      <c r="U62" s="31" t="str">
        <f>IF(B62="","",(VLOOKUP(B62,⑥園児名簿表!F:H,3,0)))</f>
        <v/>
      </c>
    </row>
    <row r="63" spans="1:21" ht="23.45" customHeight="1" x14ac:dyDescent="0.4">
      <c r="A63" s="116"/>
      <c r="B63" s="117"/>
      <c r="D63" s="24">
        <v>72</v>
      </c>
      <c r="E63" s="47">
        <f t="shared" si="2"/>
        <v>0</v>
      </c>
      <c r="F63" s="480" t="str">
        <f>IF(A63="","",(VLOOKUP(A63,⑥園児名簿表!F:H,2,0)))</f>
        <v/>
      </c>
      <c r="G63" s="481"/>
      <c r="H63" s="482"/>
      <c r="I63" s="33" t="s">
        <v>6</v>
      </c>
      <c r="J63" s="30" t="s">
        <v>5</v>
      </c>
      <c r="K63" s="31" t="str">
        <f>IF(A63="","",(VLOOKUP(A63,⑥園児名簿表!F:H,3,0)))</f>
        <v/>
      </c>
      <c r="L63" s="32">
        <v>97</v>
      </c>
      <c r="M63" s="24">
        <f t="shared" si="3"/>
        <v>0</v>
      </c>
      <c r="N63" s="481" t="str">
        <f>IF(B63="","",(VLOOKUP(B63,⑥園児名簿表!F:H,2,0)))</f>
        <v/>
      </c>
      <c r="O63" s="481"/>
      <c r="P63" s="481"/>
      <c r="Q63" s="481"/>
      <c r="R63" s="482"/>
      <c r="S63" s="33" t="s">
        <v>6</v>
      </c>
      <c r="T63" s="30" t="s">
        <v>5</v>
      </c>
      <c r="U63" s="31" t="str">
        <f>IF(B63="","",(VLOOKUP(B63,⑥園児名簿表!F:H,3,0)))</f>
        <v/>
      </c>
    </row>
    <row r="64" spans="1:21" ht="23.45" customHeight="1" x14ac:dyDescent="0.4">
      <c r="A64" s="116"/>
      <c r="B64" s="117"/>
      <c r="D64" s="24">
        <v>73</v>
      </c>
      <c r="E64" s="47">
        <f t="shared" si="2"/>
        <v>0</v>
      </c>
      <c r="F64" s="480" t="str">
        <f>IF(A64="","",(VLOOKUP(A64,⑥園児名簿表!F:H,2,0)))</f>
        <v/>
      </c>
      <c r="G64" s="481"/>
      <c r="H64" s="482"/>
      <c r="I64" s="33" t="s">
        <v>6</v>
      </c>
      <c r="J64" s="30" t="s">
        <v>5</v>
      </c>
      <c r="K64" s="31" t="str">
        <f>IF(A64="","",(VLOOKUP(A64,⑥園児名簿表!F:H,3,0)))</f>
        <v/>
      </c>
      <c r="L64" s="32">
        <v>98</v>
      </c>
      <c r="M64" s="24">
        <f t="shared" si="3"/>
        <v>0</v>
      </c>
      <c r="N64" s="481" t="str">
        <f>IF(B64="","",(VLOOKUP(B64,⑥園児名簿表!F:H,2,0)))</f>
        <v/>
      </c>
      <c r="O64" s="481"/>
      <c r="P64" s="481"/>
      <c r="Q64" s="481"/>
      <c r="R64" s="482"/>
      <c r="S64" s="33" t="s">
        <v>6</v>
      </c>
      <c r="T64" s="30" t="s">
        <v>5</v>
      </c>
      <c r="U64" s="31" t="str">
        <f>IF(B64="","",(VLOOKUP(B64,⑥園児名簿表!F:H,3,0)))</f>
        <v/>
      </c>
    </row>
    <row r="65" spans="1:21" ht="23.45" customHeight="1" x14ac:dyDescent="0.4">
      <c r="A65" s="116"/>
      <c r="B65" s="117"/>
      <c r="D65" s="24">
        <v>74</v>
      </c>
      <c r="E65" s="47">
        <f t="shared" si="2"/>
        <v>0</v>
      </c>
      <c r="F65" s="480" t="str">
        <f>IF(A65="","",(VLOOKUP(A65,⑥園児名簿表!F:H,2,0)))</f>
        <v/>
      </c>
      <c r="G65" s="481"/>
      <c r="H65" s="482"/>
      <c r="I65" s="33" t="s">
        <v>6</v>
      </c>
      <c r="J65" s="30" t="s">
        <v>5</v>
      </c>
      <c r="K65" s="31" t="str">
        <f>IF(A65="","",(VLOOKUP(A65,⑥園児名簿表!F:H,3,0)))</f>
        <v/>
      </c>
      <c r="L65" s="32">
        <v>99</v>
      </c>
      <c r="M65" s="24">
        <f t="shared" si="3"/>
        <v>0</v>
      </c>
      <c r="N65" s="481" t="str">
        <f>IF(B65="","",(VLOOKUP(B65,⑥園児名簿表!F:H,2,0)))</f>
        <v/>
      </c>
      <c r="O65" s="481"/>
      <c r="P65" s="481"/>
      <c r="Q65" s="481"/>
      <c r="R65" s="482"/>
      <c r="S65" s="33" t="s">
        <v>6</v>
      </c>
      <c r="T65" s="30" t="s">
        <v>5</v>
      </c>
      <c r="U65" s="31" t="str">
        <f>IF(B65="","",(VLOOKUP(B65,⑥園児名簿表!F:H,3,0)))</f>
        <v/>
      </c>
    </row>
    <row r="66" spans="1:21" ht="23.45" customHeight="1" x14ac:dyDescent="0.4">
      <c r="A66" s="116"/>
      <c r="B66" s="117"/>
      <c r="D66" s="24">
        <v>75</v>
      </c>
      <c r="E66" s="47">
        <f t="shared" si="2"/>
        <v>0</v>
      </c>
      <c r="F66" s="480" t="str">
        <f>IF(A66="","",(VLOOKUP(A66,⑥園児名簿表!F:H,2,0)))</f>
        <v/>
      </c>
      <c r="G66" s="481"/>
      <c r="H66" s="482"/>
      <c r="I66" s="33" t="s">
        <v>6</v>
      </c>
      <c r="J66" s="30" t="s">
        <v>5</v>
      </c>
      <c r="K66" s="31" t="str">
        <f>IF(A66="","",(VLOOKUP(A66,⑥園児名簿表!F:H,3,0)))</f>
        <v/>
      </c>
      <c r="L66" s="32">
        <v>100</v>
      </c>
      <c r="M66" s="24">
        <f t="shared" si="3"/>
        <v>0</v>
      </c>
      <c r="N66" s="481" t="str">
        <f>IF(B66="","",(VLOOKUP(B66,⑥園児名簿表!F:H,2,0)))</f>
        <v/>
      </c>
      <c r="O66" s="481"/>
      <c r="P66" s="481"/>
      <c r="Q66" s="481"/>
      <c r="R66" s="482"/>
      <c r="S66" s="33" t="s">
        <v>6</v>
      </c>
      <c r="T66" s="30" t="s">
        <v>5</v>
      </c>
      <c r="U66" s="31" t="str">
        <f>IF(B66="","",(VLOOKUP(B66,⑥園児名簿表!F:H,3,0)))</f>
        <v/>
      </c>
    </row>
    <row r="67" spans="1:21" ht="6" customHeight="1" x14ac:dyDescent="0.4"/>
    <row r="68" spans="1:21" ht="27" customHeight="1" x14ac:dyDescent="0.4">
      <c r="D68" s="443" t="s">
        <v>3</v>
      </c>
      <c r="E68" s="444"/>
      <c r="F68" s="444"/>
      <c r="G68" s="444"/>
      <c r="H68" s="445"/>
      <c r="I68" s="443" t="s">
        <v>48</v>
      </c>
      <c r="J68" s="444"/>
      <c r="K68" s="444"/>
      <c r="L68" s="445"/>
      <c r="M68" s="443" t="s">
        <v>49</v>
      </c>
      <c r="N68" s="444"/>
      <c r="O68" s="444"/>
      <c r="P68" s="444"/>
      <c r="Q68" s="445"/>
      <c r="R68" s="605" t="s">
        <v>50</v>
      </c>
      <c r="S68" s="605"/>
      <c r="T68" s="605"/>
      <c r="U68" s="605"/>
    </row>
    <row r="69" spans="1:21" ht="3.75" customHeight="1" thickBot="1" x14ac:dyDescent="0.45">
      <c r="K69" s="584"/>
      <c r="L69" s="584"/>
      <c r="M69" s="16"/>
    </row>
    <row r="70" spans="1:21" ht="15" customHeight="1" x14ac:dyDescent="0.4">
      <c r="D70" s="680" t="s">
        <v>34</v>
      </c>
      <c r="E70" s="680"/>
      <c r="F70" s="681"/>
      <c r="G70" s="681"/>
      <c r="H70" s="681"/>
      <c r="I70" s="681"/>
      <c r="J70" s="681"/>
      <c r="K70" s="682"/>
      <c r="L70" s="504" t="s">
        <v>0</v>
      </c>
      <c r="M70" s="505"/>
      <c r="N70" s="592"/>
      <c r="O70" s="596">
        <f>O34</f>
        <v>0</v>
      </c>
      <c r="P70" s="597"/>
      <c r="Q70" s="597"/>
      <c r="R70" s="597"/>
      <c r="S70" s="597"/>
      <c r="T70" s="597"/>
      <c r="U70" s="684"/>
    </row>
    <row r="71" spans="1:21" ht="15" customHeight="1" thickBot="1" x14ac:dyDescent="0.45">
      <c r="D71" s="681"/>
      <c r="E71" s="681"/>
      <c r="F71" s="681"/>
      <c r="G71" s="681"/>
      <c r="H71" s="681"/>
      <c r="I71" s="681"/>
      <c r="J71" s="681"/>
      <c r="K71" s="682"/>
      <c r="L71" s="506"/>
      <c r="M71" s="507"/>
      <c r="N71" s="683"/>
      <c r="O71" s="685"/>
      <c r="P71" s="686"/>
      <c r="Q71" s="686"/>
      <c r="R71" s="686"/>
      <c r="S71" s="686"/>
      <c r="T71" s="686"/>
      <c r="U71" s="687"/>
    </row>
    <row r="72" spans="1:21" ht="15" customHeight="1" x14ac:dyDescent="0.4">
      <c r="D72" s="41"/>
      <c r="E72" s="41"/>
      <c r="F72" s="41"/>
      <c r="G72" s="41"/>
      <c r="H72" s="41"/>
      <c r="I72" s="41"/>
      <c r="J72" s="41"/>
      <c r="K72" s="41"/>
      <c r="L72" s="154"/>
      <c r="M72" s="154"/>
      <c r="N72" s="154"/>
      <c r="O72" s="120"/>
      <c r="P72" s="120"/>
      <c r="Q72" s="120"/>
      <c r="R72" s="120"/>
      <c r="S72" s="120"/>
      <c r="T72" s="120"/>
      <c r="U72" s="120"/>
    </row>
    <row r="73" spans="1:21" ht="27.75" customHeight="1" x14ac:dyDescent="0.4">
      <c r="D73" s="73" t="s">
        <v>1603</v>
      </c>
      <c r="E73" s="74"/>
      <c r="F73" s="74"/>
      <c r="G73" s="74"/>
      <c r="H73" s="74"/>
      <c r="I73" s="74"/>
      <c r="J73" s="74"/>
      <c r="K73" s="74"/>
      <c r="L73" s="74"/>
      <c r="M73" s="74"/>
      <c r="N73" s="74"/>
      <c r="O73" s="74"/>
      <c r="P73" s="468" t="s">
        <v>71</v>
      </c>
      <c r="Q73" s="468"/>
      <c r="R73" s="677" t="e">
        <f>IF(I74="","",(VLOOKUP(I74,②園番号一覧!A:F,5,0)))</f>
        <v>#N/A</v>
      </c>
      <c r="S73" s="677"/>
      <c r="T73" s="677"/>
      <c r="U73" s="677"/>
    </row>
    <row r="74" spans="1:21" ht="30" customHeight="1" x14ac:dyDescent="0.4">
      <c r="D74" s="443" t="s">
        <v>14</v>
      </c>
      <c r="E74" s="445"/>
      <c r="F74" s="471" t="s">
        <v>25</v>
      </c>
      <c r="G74" s="471"/>
      <c r="H74" s="24" t="s">
        <v>95</v>
      </c>
      <c r="I74" s="688">
        <f>I2</f>
        <v>0</v>
      </c>
      <c r="J74" s="689"/>
      <c r="K74" s="443" t="s">
        <v>17</v>
      </c>
      <c r="L74" s="445"/>
      <c r="M74" s="673"/>
      <c r="N74" s="674"/>
      <c r="O74" s="675"/>
      <c r="P74" s="477" t="s">
        <v>13</v>
      </c>
      <c r="Q74" s="478"/>
      <c r="R74" s="40">
        <f>R2</f>
        <v>0</v>
      </c>
      <c r="S74" s="26" t="s">
        <v>12</v>
      </c>
      <c r="T74" s="27">
        <v>3</v>
      </c>
      <c r="U74" s="28" t="s">
        <v>11</v>
      </c>
    </row>
    <row r="75" spans="1:21" ht="30" customHeight="1" x14ac:dyDescent="0.4">
      <c r="D75" s="443" t="s">
        <v>10</v>
      </c>
      <c r="E75" s="445"/>
      <c r="F75" s="479" t="e">
        <f>IF(I74="","",(VLOOKUP(I74,②園番号一覧!A:C,3,0)))</f>
        <v>#N/A</v>
      </c>
      <c r="G75" s="479"/>
      <c r="H75" s="24" t="s">
        <v>628</v>
      </c>
      <c r="I75" s="480" t="e">
        <f>IF(I74="","",(VLOOKUP(I74,②園番号一覧!A:B,2,0)))</f>
        <v>#N/A</v>
      </c>
      <c r="J75" s="481"/>
      <c r="K75" s="481"/>
      <c r="L75" s="481"/>
      <c r="M75" s="481"/>
      <c r="N75" s="481"/>
      <c r="O75" s="482"/>
      <c r="P75" s="483" t="s">
        <v>9</v>
      </c>
      <c r="Q75" s="483"/>
      <c r="R75" s="676"/>
      <c r="S75" s="676"/>
      <c r="T75" s="676"/>
      <c r="U75" s="676"/>
    </row>
    <row r="76" spans="1:21" ht="3.75" customHeight="1" x14ac:dyDescent="0.4">
      <c r="D76" s="36"/>
      <c r="E76" s="36"/>
      <c r="F76" s="36"/>
      <c r="G76" s="36"/>
      <c r="H76" s="37"/>
      <c r="I76" s="37"/>
      <c r="J76" s="37"/>
      <c r="K76" s="37"/>
      <c r="L76" s="37"/>
      <c r="M76" s="34"/>
      <c r="N76" s="38"/>
      <c r="O76" s="16"/>
      <c r="P76" s="16"/>
      <c r="Q76" s="39"/>
      <c r="R76" s="39"/>
      <c r="S76" s="39"/>
      <c r="T76" s="39"/>
      <c r="U76" s="39"/>
    </row>
    <row r="77" spans="1:21" ht="22.9" customHeight="1" x14ac:dyDescent="0.4">
      <c r="A77" s="115" t="s">
        <v>1534</v>
      </c>
      <c r="B77" s="115" t="s">
        <v>1534</v>
      </c>
      <c r="D77" s="29" t="s">
        <v>47</v>
      </c>
      <c r="E77" s="49" t="s">
        <v>1534</v>
      </c>
      <c r="F77" s="443" t="s">
        <v>8</v>
      </c>
      <c r="G77" s="444"/>
      <c r="H77" s="445"/>
      <c r="I77" s="443" t="s">
        <v>7</v>
      </c>
      <c r="J77" s="444"/>
      <c r="K77" s="609"/>
      <c r="L77" s="29" t="s">
        <v>47</v>
      </c>
      <c r="M77" s="50" t="s">
        <v>1534</v>
      </c>
      <c r="N77" s="444" t="s">
        <v>8</v>
      </c>
      <c r="O77" s="444"/>
      <c r="P77" s="444"/>
      <c r="Q77" s="444"/>
      <c r="R77" s="445"/>
      <c r="S77" s="443" t="s">
        <v>7</v>
      </c>
      <c r="T77" s="444"/>
      <c r="U77" s="445"/>
    </row>
    <row r="78" spans="1:21" ht="23.45" customHeight="1" x14ac:dyDescent="0.4">
      <c r="A78" s="116"/>
      <c r="B78" s="117"/>
      <c r="D78" s="24">
        <v>101</v>
      </c>
      <c r="E78" s="47">
        <f t="shared" ref="E78:E102" si="4">A78</f>
        <v>0</v>
      </c>
      <c r="F78" s="480" t="str">
        <f>IF(A78="","",(VLOOKUP(A78,⑥園児名簿表!F:H,2,0)))</f>
        <v/>
      </c>
      <c r="G78" s="481"/>
      <c r="H78" s="482"/>
      <c r="I78" s="33" t="s">
        <v>6</v>
      </c>
      <c r="J78" s="30" t="s">
        <v>5</v>
      </c>
      <c r="K78" s="31" t="str">
        <f>IF(A78="","",(VLOOKUP(A78,⑥園児名簿表!F:H,3,0)))</f>
        <v/>
      </c>
      <c r="L78" s="32">
        <v>126</v>
      </c>
      <c r="M78" s="24">
        <f>B78</f>
        <v>0</v>
      </c>
      <c r="N78" s="481" t="str">
        <f>IF(B78="","",(VLOOKUP(B78,⑥園児名簿表!F:H,2,0)))</f>
        <v/>
      </c>
      <c r="O78" s="481"/>
      <c r="P78" s="481"/>
      <c r="Q78" s="481"/>
      <c r="R78" s="482"/>
      <c r="S78" s="33" t="s">
        <v>6</v>
      </c>
      <c r="T78" s="30" t="s">
        <v>5</v>
      </c>
      <c r="U78" s="31" t="str">
        <f>IF(B78="","",(VLOOKUP(B78,⑥園児名簿表!F:H,3,0)))</f>
        <v/>
      </c>
    </row>
    <row r="79" spans="1:21" ht="23.45" customHeight="1" x14ac:dyDescent="0.4">
      <c r="A79" s="116"/>
      <c r="B79" s="117"/>
      <c r="D79" s="24">
        <v>102</v>
      </c>
      <c r="E79" s="47">
        <f t="shared" si="4"/>
        <v>0</v>
      </c>
      <c r="F79" s="480" t="str">
        <f>IF(A79="","",(VLOOKUP(A79,⑥園児名簿表!F:H,2,0)))</f>
        <v/>
      </c>
      <c r="G79" s="481"/>
      <c r="H79" s="482"/>
      <c r="I79" s="33" t="s">
        <v>6</v>
      </c>
      <c r="J79" s="30" t="s">
        <v>5</v>
      </c>
      <c r="K79" s="31" t="str">
        <f>IF(A79="","",(VLOOKUP(A79,⑥園児名簿表!F:H,3,0)))</f>
        <v/>
      </c>
      <c r="L79" s="32">
        <v>127</v>
      </c>
      <c r="M79" s="24">
        <f t="shared" ref="M79:M103" si="5">B79</f>
        <v>0</v>
      </c>
      <c r="N79" s="481" t="str">
        <f>IF(B79="","",(VLOOKUP(B79,⑥園児名簿表!F:H,2,0)))</f>
        <v/>
      </c>
      <c r="O79" s="481"/>
      <c r="P79" s="481"/>
      <c r="Q79" s="481"/>
      <c r="R79" s="482"/>
      <c r="S79" s="33" t="s">
        <v>6</v>
      </c>
      <c r="T79" s="30" t="s">
        <v>5</v>
      </c>
      <c r="U79" s="31" t="str">
        <f>IF(B79="","",(VLOOKUP(B79,⑥園児名簿表!F:H,3,0)))</f>
        <v/>
      </c>
    </row>
    <row r="80" spans="1:21" ht="23.45" customHeight="1" x14ac:dyDescent="0.4">
      <c r="A80" s="116"/>
      <c r="B80" s="117"/>
      <c r="D80" s="24">
        <v>103</v>
      </c>
      <c r="E80" s="47">
        <f t="shared" si="4"/>
        <v>0</v>
      </c>
      <c r="F80" s="480" t="str">
        <f>IF(A80="","",(VLOOKUP(A80,⑥園児名簿表!F:H,2,0)))</f>
        <v/>
      </c>
      <c r="G80" s="481"/>
      <c r="H80" s="482"/>
      <c r="I80" s="33" t="s">
        <v>6</v>
      </c>
      <c r="J80" s="30" t="s">
        <v>5</v>
      </c>
      <c r="K80" s="31" t="str">
        <f>IF(A80="","",(VLOOKUP(A80,⑥園児名簿表!F:H,3,0)))</f>
        <v/>
      </c>
      <c r="L80" s="32">
        <v>128</v>
      </c>
      <c r="M80" s="24">
        <f t="shared" si="5"/>
        <v>0</v>
      </c>
      <c r="N80" s="481" t="str">
        <f>IF(B80="","",(VLOOKUP(B80,⑥園児名簿表!F:H,2,0)))</f>
        <v/>
      </c>
      <c r="O80" s="481"/>
      <c r="P80" s="481"/>
      <c r="Q80" s="481"/>
      <c r="R80" s="482"/>
      <c r="S80" s="33" t="s">
        <v>6</v>
      </c>
      <c r="T80" s="30" t="s">
        <v>5</v>
      </c>
      <c r="U80" s="31" t="str">
        <f>IF(B80="","",(VLOOKUP(B80,⑥園児名簿表!F:H,3,0)))</f>
        <v/>
      </c>
    </row>
    <row r="81" spans="1:21" ht="23.45" customHeight="1" x14ac:dyDescent="0.4">
      <c r="A81" s="116"/>
      <c r="B81" s="117"/>
      <c r="D81" s="24">
        <v>104</v>
      </c>
      <c r="E81" s="47">
        <f t="shared" si="4"/>
        <v>0</v>
      </c>
      <c r="F81" s="480" t="str">
        <f>IF(A81="","",(VLOOKUP(A81,⑥園児名簿表!F:H,2,0)))</f>
        <v/>
      </c>
      <c r="G81" s="481"/>
      <c r="H81" s="482"/>
      <c r="I81" s="33" t="s">
        <v>6</v>
      </c>
      <c r="J81" s="30" t="s">
        <v>5</v>
      </c>
      <c r="K81" s="31" t="str">
        <f>IF(A81="","",(VLOOKUP(A81,⑥園児名簿表!F:H,3,0)))</f>
        <v/>
      </c>
      <c r="L81" s="32">
        <v>129</v>
      </c>
      <c r="M81" s="24">
        <f t="shared" si="5"/>
        <v>0</v>
      </c>
      <c r="N81" s="481" t="str">
        <f>IF(B81="","",(VLOOKUP(B81,⑥園児名簿表!F:H,2,0)))</f>
        <v/>
      </c>
      <c r="O81" s="481"/>
      <c r="P81" s="481"/>
      <c r="Q81" s="481"/>
      <c r="R81" s="482"/>
      <c r="S81" s="33" t="s">
        <v>6</v>
      </c>
      <c r="T81" s="30" t="s">
        <v>5</v>
      </c>
      <c r="U81" s="31" t="str">
        <f>IF(B81="","",(VLOOKUP(B81,⑥園児名簿表!F:H,3,0)))</f>
        <v/>
      </c>
    </row>
    <row r="82" spans="1:21" ht="23.45" customHeight="1" x14ac:dyDescent="0.4">
      <c r="A82" s="116"/>
      <c r="B82" s="117"/>
      <c r="D82" s="24">
        <v>105</v>
      </c>
      <c r="E82" s="47">
        <f t="shared" si="4"/>
        <v>0</v>
      </c>
      <c r="F82" s="480" t="str">
        <f>IF(A82="","",(VLOOKUP(A82,⑥園児名簿表!F:H,2,0)))</f>
        <v/>
      </c>
      <c r="G82" s="481"/>
      <c r="H82" s="482"/>
      <c r="I82" s="33" t="s">
        <v>6</v>
      </c>
      <c r="J82" s="30" t="s">
        <v>5</v>
      </c>
      <c r="K82" s="31" t="str">
        <f>IF(A82="","",(VLOOKUP(A82,⑥園児名簿表!F:H,3,0)))</f>
        <v/>
      </c>
      <c r="L82" s="32">
        <v>130</v>
      </c>
      <c r="M82" s="24">
        <f t="shared" si="5"/>
        <v>0</v>
      </c>
      <c r="N82" s="481" t="str">
        <f>IF(B82="","",(VLOOKUP(B82,⑥園児名簿表!F:H,2,0)))</f>
        <v/>
      </c>
      <c r="O82" s="481"/>
      <c r="P82" s="481"/>
      <c r="Q82" s="481"/>
      <c r="R82" s="482"/>
      <c r="S82" s="33" t="s">
        <v>6</v>
      </c>
      <c r="T82" s="30" t="s">
        <v>5</v>
      </c>
      <c r="U82" s="31" t="str">
        <f>IF(B82="","",(VLOOKUP(B82,⑥園児名簿表!F:H,3,0)))</f>
        <v/>
      </c>
    </row>
    <row r="83" spans="1:21" ht="23.45" customHeight="1" x14ac:dyDescent="0.4">
      <c r="A83" s="116"/>
      <c r="B83" s="117"/>
      <c r="D83" s="24">
        <v>106</v>
      </c>
      <c r="E83" s="47">
        <f t="shared" si="4"/>
        <v>0</v>
      </c>
      <c r="F83" s="480" t="str">
        <f>IF(A83="","",(VLOOKUP(A83,⑥園児名簿表!F:H,2,0)))</f>
        <v/>
      </c>
      <c r="G83" s="481"/>
      <c r="H83" s="482"/>
      <c r="I83" s="33" t="s">
        <v>6</v>
      </c>
      <c r="J83" s="30" t="s">
        <v>5</v>
      </c>
      <c r="K83" s="31" t="str">
        <f>IF(A83="","",(VLOOKUP(A83,⑥園児名簿表!F:H,3,0)))</f>
        <v/>
      </c>
      <c r="L83" s="32">
        <v>131</v>
      </c>
      <c r="M83" s="24">
        <f t="shared" si="5"/>
        <v>0</v>
      </c>
      <c r="N83" s="481" t="str">
        <f>IF(B83="","",(VLOOKUP(B83,⑥園児名簿表!F:H,2,0)))</f>
        <v/>
      </c>
      <c r="O83" s="481"/>
      <c r="P83" s="481"/>
      <c r="Q83" s="481"/>
      <c r="R83" s="482"/>
      <c r="S83" s="33" t="s">
        <v>6</v>
      </c>
      <c r="T83" s="30" t="s">
        <v>5</v>
      </c>
      <c r="U83" s="31" t="str">
        <f>IF(B83="","",(VLOOKUP(B83,⑥園児名簿表!F:H,3,0)))</f>
        <v/>
      </c>
    </row>
    <row r="84" spans="1:21" ht="23.45" customHeight="1" x14ac:dyDescent="0.4">
      <c r="A84" s="116"/>
      <c r="B84" s="117"/>
      <c r="D84" s="24">
        <v>107</v>
      </c>
      <c r="E84" s="47">
        <f t="shared" si="4"/>
        <v>0</v>
      </c>
      <c r="F84" s="480" t="str">
        <f>IF(A84="","",(VLOOKUP(A84,⑥園児名簿表!F:H,2,0)))</f>
        <v/>
      </c>
      <c r="G84" s="481"/>
      <c r="H84" s="482"/>
      <c r="I84" s="33" t="s">
        <v>6</v>
      </c>
      <c r="J84" s="30" t="s">
        <v>5</v>
      </c>
      <c r="K84" s="31" t="str">
        <f>IF(A84="","",(VLOOKUP(A84,⑥園児名簿表!F:H,3,0)))</f>
        <v/>
      </c>
      <c r="L84" s="32">
        <v>132</v>
      </c>
      <c r="M84" s="24">
        <f t="shared" si="5"/>
        <v>0</v>
      </c>
      <c r="N84" s="481" t="str">
        <f>IF(B84="","",(VLOOKUP(B84,⑥園児名簿表!F:H,2,0)))</f>
        <v/>
      </c>
      <c r="O84" s="481"/>
      <c r="P84" s="481"/>
      <c r="Q84" s="481"/>
      <c r="R84" s="482"/>
      <c r="S84" s="33" t="s">
        <v>6</v>
      </c>
      <c r="T84" s="30" t="s">
        <v>5</v>
      </c>
      <c r="U84" s="31" t="str">
        <f>IF(B84="","",(VLOOKUP(B84,⑥園児名簿表!F:H,3,0)))</f>
        <v/>
      </c>
    </row>
    <row r="85" spans="1:21" ht="23.45" customHeight="1" x14ac:dyDescent="0.4">
      <c r="A85" s="116"/>
      <c r="B85" s="117"/>
      <c r="D85" s="24">
        <v>108</v>
      </c>
      <c r="E85" s="47">
        <f t="shared" si="4"/>
        <v>0</v>
      </c>
      <c r="F85" s="480" t="str">
        <f>IF(A85="","",(VLOOKUP(A85,⑥園児名簿表!F:H,2,0)))</f>
        <v/>
      </c>
      <c r="G85" s="481"/>
      <c r="H85" s="482"/>
      <c r="I85" s="33" t="s">
        <v>6</v>
      </c>
      <c r="J85" s="30" t="s">
        <v>5</v>
      </c>
      <c r="K85" s="31" t="str">
        <f>IF(A85="","",(VLOOKUP(A85,⑥園児名簿表!F:H,3,0)))</f>
        <v/>
      </c>
      <c r="L85" s="32">
        <v>133</v>
      </c>
      <c r="M85" s="24">
        <f t="shared" si="5"/>
        <v>0</v>
      </c>
      <c r="N85" s="481" t="str">
        <f>IF(B85="","",(VLOOKUP(B85,⑥園児名簿表!F:H,2,0)))</f>
        <v/>
      </c>
      <c r="O85" s="481"/>
      <c r="P85" s="481"/>
      <c r="Q85" s="481"/>
      <c r="R85" s="482"/>
      <c r="S85" s="33" t="s">
        <v>6</v>
      </c>
      <c r="T85" s="30" t="s">
        <v>5</v>
      </c>
      <c r="U85" s="31" t="str">
        <f>IF(B85="","",(VLOOKUP(B85,⑥園児名簿表!F:H,3,0)))</f>
        <v/>
      </c>
    </row>
    <row r="86" spans="1:21" ht="23.45" customHeight="1" x14ac:dyDescent="0.4">
      <c r="A86" s="116"/>
      <c r="B86" s="117"/>
      <c r="D86" s="24">
        <v>109</v>
      </c>
      <c r="E86" s="47">
        <f t="shared" si="4"/>
        <v>0</v>
      </c>
      <c r="F86" s="480" t="str">
        <f>IF(A86="","",(VLOOKUP(A86,⑥園児名簿表!F:H,2,0)))</f>
        <v/>
      </c>
      <c r="G86" s="481"/>
      <c r="H86" s="482"/>
      <c r="I86" s="33" t="s">
        <v>6</v>
      </c>
      <c r="J86" s="30" t="s">
        <v>5</v>
      </c>
      <c r="K86" s="31" t="str">
        <f>IF(A86="","",(VLOOKUP(A86,⑥園児名簿表!F:H,3,0)))</f>
        <v/>
      </c>
      <c r="L86" s="32">
        <v>134</v>
      </c>
      <c r="M86" s="24">
        <f t="shared" si="5"/>
        <v>0</v>
      </c>
      <c r="N86" s="481" t="str">
        <f>IF(B86="","",(VLOOKUP(B86,⑥園児名簿表!F:H,2,0)))</f>
        <v/>
      </c>
      <c r="O86" s="481"/>
      <c r="P86" s="481"/>
      <c r="Q86" s="481"/>
      <c r="R86" s="482"/>
      <c r="S86" s="33" t="s">
        <v>6</v>
      </c>
      <c r="T86" s="30" t="s">
        <v>5</v>
      </c>
      <c r="U86" s="31" t="str">
        <f>IF(B86="","",(VLOOKUP(B86,⑥園児名簿表!F:H,3,0)))</f>
        <v/>
      </c>
    </row>
    <row r="87" spans="1:21" ht="23.45" customHeight="1" x14ac:dyDescent="0.4">
      <c r="A87" s="116"/>
      <c r="B87" s="117"/>
      <c r="D87" s="24">
        <v>110</v>
      </c>
      <c r="E87" s="47">
        <f t="shared" si="4"/>
        <v>0</v>
      </c>
      <c r="F87" s="480" t="str">
        <f>IF(A87="","",(VLOOKUP(A87,⑥園児名簿表!F:H,2,0)))</f>
        <v/>
      </c>
      <c r="G87" s="481"/>
      <c r="H87" s="482"/>
      <c r="I87" s="33" t="s">
        <v>6</v>
      </c>
      <c r="J87" s="30" t="s">
        <v>5</v>
      </c>
      <c r="K87" s="31" t="str">
        <f>IF(A87="","",(VLOOKUP(A87,⑥園児名簿表!F:H,3,0)))</f>
        <v/>
      </c>
      <c r="L87" s="32">
        <v>135</v>
      </c>
      <c r="M87" s="24">
        <f t="shared" si="5"/>
        <v>0</v>
      </c>
      <c r="N87" s="481" t="str">
        <f>IF(B87="","",(VLOOKUP(B87,⑥園児名簿表!F:H,2,0)))</f>
        <v/>
      </c>
      <c r="O87" s="481"/>
      <c r="P87" s="481"/>
      <c r="Q87" s="481"/>
      <c r="R87" s="482"/>
      <c r="S87" s="33" t="s">
        <v>6</v>
      </c>
      <c r="T87" s="30" t="s">
        <v>5</v>
      </c>
      <c r="U87" s="31" t="str">
        <f>IF(B87="","",(VLOOKUP(B87,⑥園児名簿表!F:H,3,0)))</f>
        <v/>
      </c>
    </row>
    <row r="88" spans="1:21" ht="23.45" customHeight="1" x14ac:dyDescent="0.4">
      <c r="A88" s="116"/>
      <c r="B88" s="117"/>
      <c r="D88" s="24">
        <v>111</v>
      </c>
      <c r="E88" s="47">
        <f t="shared" si="4"/>
        <v>0</v>
      </c>
      <c r="F88" s="480" t="str">
        <f>IF(A88="","",(VLOOKUP(A88,⑥園児名簿表!F:H,2,0)))</f>
        <v/>
      </c>
      <c r="G88" s="481"/>
      <c r="H88" s="482"/>
      <c r="I88" s="33" t="s">
        <v>6</v>
      </c>
      <c r="J88" s="30" t="s">
        <v>5</v>
      </c>
      <c r="K88" s="31" t="str">
        <f>IF(A88="","",(VLOOKUP(A88,⑥園児名簿表!F:H,3,0)))</f>
        <v/>
      </c>
      <c r="L88" s="32">
        <v>136</v>
      </c>
      <c r="M88" s="24">
        <f t="shared" si="5"/>
        <v>0</v>
      </c>
      <c r="N88" s="481" t="str">
        <f>IF(B88="","",(VLOOKUP(B88,⑥園児名簿表!F:H,2,0)))</f>
        <v/>
      </c>
      <c r="O88" s="481"/>
      <c r="P88" s="481"/>
      <c r="Q88" s="481"/>
      <c r="R88" s="482"/>
      <c r="S88" s="33" t="s">
        <v>6</v>
      </c>
      <c r="T88" s="30" t="s">
        <v>5</v>
      </c>
      <c r="U88" s="31" t="str">
        <f>IF(B88="","",(VLOOKUP(B88,⑥園児名簿表!F:H,3,0)))</f>
        <v/>
      </c>
    </row>
    <row r="89" spans="1:21" ht="23.45" customHeight="1" x14ac:dyDescent="0.4">
      <c r="A89" s="116"/>
      <c r="B89" s="117"/>
      <c r="D89" s="24">
        <v>112</v>
      </c>
      <c r="E89" s="47">
        <f t="shared" si="4"/>
        <v>0</v>
      </c>
      <c r="F89" s="480" t="str">
        <f>IF(A89="","",(VLOOKUP(A89,⑥園児名簿表!F:H,2,0)))</f>
        <v/>
      </c>
      <c r="G89" s="481"/>
      <c r="H89" s="482"/>
      <c r="I89" s="33" t="s">
        <v>6</v>
      </c>
      <c r="J89" s="30" t="s">
        <v>5</v>
      </c>
      <c r="K89" s="31" t="str">
        <f>IF(A89="","",(VLOOKUP(A89,⑥園児名簿表!F:H,3,0)))</f>
        <v/>
      </c>
      <c r="L89" s="32">
        <v>137</v>
      </c>
      <c r="M89" s="24">
        <f t="shared" si="5"/>
        <v>0</v>
      </c>
      <c r="N89" s="481" t="str">
        <f>IF(B89="","",(VLOOKUP(B89,⑥園児名簿表!F:H,2,0)))</f>
        <v/>
      </c>
      <c r="O89" s="481"/>
      <c r="P89" s="481"/>
      <c r="Q89" s="481"/>
      <c r="R89" s="482"/>
      <c r="S89" s="33" t="s">
        <v>6</v>
      </c>
      <c r="T89" s="30" t="s">
        <v>5</v>
      </c>
      <c r="U89" s="31" t="str">
        <f>IF(B89="","",(VLOOKUP(B89,⑥園児名簿表!F:H,3,0)))</f>
        <v/>
      </c>
    </row>
    <row r="90" spans="1:21" ht="23.45" customHeight="1" x14ac:dyDescent="0.4">
      <c r="A90" s="116"/>
      <c r="B90" s="117"/>
      <c r="D90" s="24">
        <v>113</v>
      </c>
      <c r="E90" s="47">
        <f t="shared" si="4"/>
        <v>0</v>
      </c>
      <c r="F90" s="480" t="str">
        <f>IF(A90="","",(VLOOKUP(A90,⑥園児名簿表!F:H,2,0)))</f>
        <v/>
      </c>
      <c r="G90" s="481"/>
      <c r="H90" s="482"/>
      <c r="I90" s="33" t="s">
        <v>6</v>
      </c>
      <c r="J90" s="30" t="s">
        <v>5</v>
      </c>
      <c r="K90" s="31" t="str">
        <f>IF(A90="","",(VLOOKUP(A90,⑥園児名簿表!F:H,3,0)))</f>
        <v/>
      </c>
      <c r="L90" s="32">
        <v>138</v>
      </c>
      <c r="M90" s="24">
        <f t="shared" si="5"/>
        <v>0</v>
      </c>
      <c r="N90" s="481" t="str">
        <f>IF(B90="","",(VLOOKUP(B90,⑥園児名簿表!F:H,2,0)))</f>
        <v/>
      </c>
      <c r="O90" s="481"/>
      <c r="P90" s="481"/>
      <c r="Q90" s="481"/>
      <c r="R90" s="482"/>
      <c r="S90" s="33" t="s">
        <v>6</v>
      </c>
      <c r="T90" s="30" t="s">
        <v>5</v>
      </c>
      <c r="U90" s="31" t="str">
        <f>IF(B90="","",(VLOOKUP(B90,⑥園児名簿表!F:H,3,0)))</f>
        <v/>
      </c>
    </row>
    <row r="91" spans="1:21" ht="23.45" customHeight="1" x14ac:dyDescent="0.4">
      <c r="A91" s="116"/>
      <c r="B91" s="117"/>
      <c r="D91" s="24">
        <v>114</v>
      </c>
      <c r="E91" s="47">
        <f t="shared" si="4"/>
        <v>0</v>
      </c>
      <c r="F91" s="480" t="str">
        <f>IF(A91="","",(VLOOKUP(A91,⑥園児名簿表!F:H,2,0)))</f>
        <v/>
      </c>
      <c r="G91" s="481"/>
      <c r="H91" s="482"/>
      <c r="I91" s="33" t="s">
        <v>6</v>
      </c>
      <c r="J91" s="30" t="s">
        <v>5</v>
      </c>
      <c r="K91" s="31" t="str">
        <f>IF(A91="","",(VLOOKUP(A91,⑥園児名簿表!F:H,3,0)))</f>
        <v/>
      </c>
      <c r="L91" s="32">
        <v>139</v>
      </c>
      <c r="M91" s="24">
        <f t="shared" si="5"/>
        <v>0</v>
      </c>
      <c r="N91" s="481" t="str">
        <f>IF(B91="","",(VLOOKUP(B91,⑥園児名簿表!F:H,2,0)))</f>
        <v/>
      </c>
      <c r="O91" s="481"/>
      <c r="P91" s="481"/>
      <c r="Q91" s="481"/>
      <c r="R91" s="482"/>
      <c r="S91" s="33" t="s">
        <v>6</v>
      </c>
      <c r="T91" s="30" t="s">
        <v>5</v>
      </c>
      <c r="U91" s="31" t="str">
        <f>IF(B91="","",(VLOOKUP(B91,⑥園児名簿表!F:H,3,0)))</f>
        <v/>
      </c>
    </row>
    <row r="92" spans="1:21" ht="23.45" customHeight="1" x14ac:dyDescent="0.4">
      <c r="A92" s="116"/>
      <c r="B92" s="117"/>
      <c r="D92" s="24">
        <v>115</v>
      </c>
      <c r="E92" s="47">
        <f t="shared" si="4"/>
        <v>0</v>
      </c>
      <c r="F92" s="480" t="str">
        <f>IF(A92="","",(VLOOKUP(A92,⑥園児名簿表!F:H,2,0)))</f>
        <v/>
      </c>
      <c r="G92" s="481"/>
      <c r="H92" s="482"/>
      <c r="I92" s="33" t="s">
        <v>6</v>
      </c>
      <c r="J92" s="30" t="s">
        <v>5</v>
      </c>
      <c r="K92" s="31" t="str">
        <f>IF(A92="","",(VLOOKUP(A92,⑥園児名簿表!F:H,3,0)))</f>
        <v/>
      </c>
      <c r="L92" s="32">
        <v>140</v>
      </c>
      <c r="M92" s="24">
        <f t="shared" si="5"/>
        <v>0</v>
      </c>
      <c r="N92" s="481" t="str">
        <f>IF(B92="","",(VLOOKUP(B92,⑥園児名簿表!F:H,2,0)))</f>
        <v/>
      </c>
      <c r="O92" s="481"/>
      <c r="P92" s="481"/>
      <c r="Q92" s="481"/>
      <c r="R92" s="482"/>
      <c r="S92" s="33" t="s">
        <v>6</v>
      </c>
      <c r="T92" s="30" t="s">
        <v>5</v>
      </c>
      <c r="U92" s="31" t="str">
        <f>IF(B92="","",(VLOOKUP(B92,⑥園児名簿表!F:H,3,0)))</f>
        <v/>
      </c>
    </row>
    <row r="93" spans="1:21" ht="23.45" customHeight="1" x14ac:dyDescent="0.4">
      <c r="A93" s="116"/>
      <c r="B93" s="117"/>
      <c r="D93" s="24">
        <v>116</v>
      </c>
      <c r="E93" s="47">
        <f t="shared" si="4"/>
        <v>0</v>
      </c>
      <c r="F93" s="480" t="str">
        <f>IF(A93="","",(VLOOKUP(A93,⑥園児名簿表!F:H,2,0)))</f>
        <v/>
      </c>
      <c r="G93" s="481"/>
      <c r="H93" s="482"/>
      <c r="I93" s="33" t="s">
        <v>6</v>
      </c>
      <c r="J93" s="30" t="s">
        <v>5</v>
      </c>
      <c r="K93" s="31" t="str">
        <f>IF(A93="","",(VLOOKUP(A93,⑥園児名簿表!F:H,3,0)))</f>
        <v/>
      </c>
      <c r="L93" s="32">
        <v>141</v>
      </c>
      <c r="M93" s="24">
        <f t="shared" si="5"/>
        <v>0</v>
      </c>
      <c r="N93" s="481" t="str">
        <f>IF(B93="","",(VLOOKUP(B93,⑥園児名簿表!F:H,2,0)))</f>
        <v/>
      </c>
      <c r="O93" s="481"/>
      <c r="P93" s="481"/>
      <c r="Q93" s="481"/>
      <c r="R93" s="482"/>
      <c r="S93" s="33" t="s">
        <v>6</v>
      </c>
      <c r="T93" s="30" t="s">
        <v>5</v>
      </c>
      <c r="U93" s="31" t="str">
        <f>IF(B93="","",(VLOOKUP(B93,⑥園児名簿表!F:H,3,0)))</f>
        <v/>
      </c>
    </row>
    <row r="94" spans="1:21" ht="23.45" customHeight="1" x14ac:dyDescent="0.4">
      <c r="A94" s="116"/>
      <c r="B94" s="117"/>
      <c r="D94" s="24">
        <v>117</v>
      </c>
      <c r="E94" s="47">
        <f t="shared" si="4"/>
        <v>0</v>
      </c>
      <c r="F94" s="480" t="str">
        <f>IF(A94="","",(VLOOKUP(A94,⑥園児名簿表!F:H,2,0)))</f>
        <v/>
      </c>
      <c r="G94" s="481"/>
      <c r="H94" s="482"/>
      <c r="I94" s="33" t="s">
        <v>6</v>
      </c>
      <c r="J94" s="30" t="s">
        <v>5</v>
      </c>
      <c r="K94" s="31" t="str">
        <f>IF(A94="","",(VLOOKUP(A94,⑥園児名簿表!F:H,3,0)))</f>
        <v/>
      </c>
      <c r="L94" s="32">
        <v>142</v>
      </c>
      <c r="M94" s="24">
        <f t="shared" si="5"/>
        <v>0</v>
      </c>
      <c r="N94" s="481" t="str">
        <f>IF(B94="","",(VLOOKUP(B94,⑥園児名簿表!F:H,2,0)))</f>
        <v/>
      </c>
      <c r="O94" s="481"/>
      <c r="P94" s="481"/>
      <c r="Q94" s="481"/>
      <c r="R94" s="482"/>
      <c r="S94" s="33" t="s">
        <v>6</v>
      </c>
      <c r="T94" s="30" t="s">
        <v>5</v>
      </c>
      <c r="U94" s="31" t="str">
        <f>IF(B94="","",(VLOOKUP(B94,⑥園児名簿表!F:H,3,0)))</f>
        <v/>
      </c>
    </row>
    <row r="95" spans="1:21" ht="23.45" customHeight="1" x14ac:dyDescent="0.4">
      <c r="A95" s="116"/>
      <c r="B95" s="117"/>
      <c r="D95" s="24">
        <v>118</v>
      </c>
      <c r="E95" s="47">
        <f t="shared" si="4"/>
        <v>0</v>
      </c>
      <c r="F95" s="480" t="str">
        <f>IF(A95="","",(VLOOKUP(A95,⑥園児名簿表!F:H,2,0)))</f>
        <v/>
      </c>
      <c r="G95" s="481"/>
      <c r="H95" s="482"/>
      <c r="I95" s="33" t="s">
        <v>6</v>
      </c>
      <c r="J95" s="30" t="s">
        <v>5</v>
      </c>
      <c r="K95" s="31" t="str">
        <f>IF(A95="","",(VLOOKUP(A95,⑥園児名簿表!F:H,3,0)))</f>
        <v/>
      </c>
      <c r="L95" s="32">
        <v>143</v>
      </c>
      <c r="M95" s="24">
        <f t="shared" si="5"/>
        <v>0</v>
      </c>
      <c r="N95" s="481" t="str">
        <f>IF(B95="","",(VLOOKUP(B95,⑥園児名簿表!F:H,2,0)))</f>
        <v/>
      </c>
      <c r="O95" s="481"/>
      <c r="P95" s="481"/>
      <c r="Q95" s="481"/>
      <c r="R95" s="482"/>
      <c r="S95" s="33" t="s">
        <v>6</v>
      </c>
      <c r="T95" s="30" t="s">
        <v>5</v>
      </c>
      <c r="U95" s="31" t="str">
        <f>IF(B95="","",(VLOOKUP(B95,⑥園児名簿表!F:H,3,0)))</f>
        <v/>
      </c>
    </row>
    <row r="96" spans="1:21" ht="23.45" customHeight="1" x14ac:dyDescent="0.4">
      <c r="A96" s="116"/>
      <c r="B96" s="117"/>
      <c r="D96" s="24">
        <v>119</v>
      </c>
      <c r="E96" s="47">
        <f t="shared" si="4"/>
        <v>0</v>
      </c>
      <c r="F96" s="480" t="str">
        <f>IF(A96="","",(VLOOKUP(A96,⑥園児名簿表!F:H,2,0)))</f>
        <v/>
      </c>
      <c r="G96" s="481"/>
      <c r="H96" s="482"/>
      <c r="I96" s="33" t="s">
        <v>6</v>
      </c>
      <c r="J96" s="30" t="s">
        <v>5</v>
      </c>
      <c r="K96" s="31" t="str">
        <f>IF(A96="","",(VLOOKUP(A96,⑥園児名簿表!F:H,3,0)))</f>
        <v/>
      </c>
      <c r="L96" s="32">
        <v>144</v>
      </c>
      <c r="M96" s="24">
        <f t="shared" si="5"/>
        <v>0</v>
      </c>
      <c r="N96" s="481" t="str">
        <f>IF(B96="","",(VLOOKUP(B96,⑥園児名簿表!F:H,2,0)))</f>
        <v/>
      </c>
      <c r="O96" s="481"/>
      <c r="P96" s="481"/>
      <c r="Q96" s="481"/>
      <c r="R96" s="482"/>
      <c r="S96" s="33" t="s">
        <v>6</v>
      </c>
      <c r="T96" s="30" t="s">
        <v>5</v>
      </c>
      <c r="U96" s="31" t="str">
        <f>IF(B96="","",(VLOOKUP(B96,⑥園児名簿表!F:H,3,0)))</f>
        <v/>
      </c>
    </row>
    <row r="97" spans="1:21" ht="23.45" customHeight="1" x14ac:dyDescent="0.4">
      <c r="A97" s="116"/>
      <c r="B97" s="117"/>
      <c r="D97" s="24">
        <v>120</v>
      </c>
      <c r="E97" s="47">
        <f t="shared" si="4"/>
        <v>0</v>
      </c>
      <c r="F97" s="480" t="str">
        <f>IF(A97="","",(VLOOKUP(A97,⑥園児名簿表!F:H,2,0)))</f>
        <v/>
      </c>
      <c r="G97" s="481"/>
      <c r="H97" s="482"/>
      <c r="I97" s="33" t="s">
        <v>6</v>
      </c>
      <c r="J97" s="30" t="s">
        <v>5</v>
      </c>
      <c r="K97" s="31" t="str">
        <f>IF(A97="","",(VLOOKUP(A97,⑥園児名簿表!F:H,3,0)))</f>
        <v/>
      </c>
      <c r="L97" s="32">
        <v>145</v>
      </c>
      <c r="M97" s="24">
        <f t="shared" si="5"/>
        <v>0</v>
      </c>
      <c r="N97" s="481" t="str">
        <f>IF(B97="","",(VLOOKUP(B97,⑥園児名簿表!F:H,2,0)))</f>
        <v/>
      </c>
      <c r="O97" s="481"/>
      <c r="P97" s="481"/>
      <c r="Q97" s="481"/>
      <c r="R97" s="482"/>
      <c r="S97" s="33" t="s">
        <v>6</v>
      </c>
      <c r="T97" s="30" t="s">
        <v>5</v>
      </c>
      <c r="U97" s="31" t="str">
        <f>IF(B97="","",(VLOOKUP(B97,⑥園児名簿表!F:H,3,0)))</f>
        <v/>
      </c>
    </row>
    <row r="98" spans="1:21" ht="23.45" customHeight="1" x14ac:dyDescent="0.4">
      <c r="A98" s="116"/>
      <c r="B98" s="117"/>
      <c r="D98" s="24">
        <v>121</v>
      </c>
      <c r="E98" s="47">
        <f t="shared" si="4"/>
        <v>0</v>
      </c>
      <c r="F98" s="480" t="str">
        <f>IF(A98="","",(VLOOKUP(A98,⑥園児名簿表!F:H,2,0)))</f>
        <v/>
      </c>
      <c r="G98" s="481"/>
      <c r="H98" s="482"/>
      <c r="I98" s="33" t="s">
        <v>6</v>
      </c>
      <c r="J98" s="30" t="s">
        <v>5</v>
      </c>
      <c r="K98" s="31" t="str">
        <f>IF(A98="","",(VLOOKUP(A98,⑥園児名簿表!F:H,3,0)))</f>
        <v/>
      </c>
      <c r="L98" s="32">
        <v>146</v>
      </c>
      <c r="M98" s="24">
        <f t="shared" si="5"/>
        <v>0</v>
      </c>
      <c r="N98" s="481" t="str">
        <f>IF(B98="","",(VLOOKUP(B98,⑥園児名簿表!F:H,2,0)))</f>
        <v/>
      </c>
      <c r="O98" s="481"/>
      <c r="P98" s="481"/>
      <c r="Q98" s="481"/>
      <c r="R98" s="482"/>
      <c r="S98" s="33" t="s">
        <v>6</v>
      </c>
      <c r="T98" s="30" t="s">
        <v>5</v>
      </c>
      <c r="U98" s="31" t="str">
        <f>IF(B98="","",(VLOOKUP(B98,⑥園児名簿表!F:H,3,0)))</f>
        <v/>
      </c>
    </row>
    <row r="99" spans="1:21" ht="23.45" customHeight="1" x14ac:dyDescent="0.4">
      <c r="A99" s="116"/>
      <c r="B99" s="117"/>
      <c r="D99" s="24">
        <v>122</v>
      </c>
      <c r="E99" s="47">
        <f t="shared" si="4"/>
        <v>0</v>
      </c>
      <c r="F99" s="480" t="str">
        <f>IF(A99="","",(VLOOKUP(A99,⑥園児名簿表!F:H,2,0)))</f>
        <v/>
      </c>
      <c r="G99" s="481"/>
      <c r="H99" s="482"/>
      <c r="I99" s="33" t="s">
        <v>6</v>
      </c>
      <c r="J99" s="30" t="s">
        <v>5</v>
      </c>
      <c r="K99" s="31" t="str">
        <f>IF(A99="","",(VLOOKUP(A99,⑥園児名簿表!F:H,3,0)))</f>
        <v/>
      </c>
      <c r="L99" s="32">
        <v>147</v>
      </c>
      <c r="M99" s="24">
        <f t="shared" si="5"/>
        <v>0</v>
      </c>
      <c r="N99" s="481" t="str">
        <f>IF(B99="","",(VLOOKUP(B99,⑥園児名簿表!F:H,2,0)))</f>
        <v/>
      </c>
      <c r="O99" s="481"/>
      <c r="P99" s="481"/>
      <c r="Q99" s="481"/>
      <c r="R99" s="482"/>
      <c r="S99" s="33" t="s">
        <v>6</v>
      </c>
      <c r="T99" s="30" t="s">
        <v>5</v>
      </c>
      <c r="U99" s="31" t="str">
        <f>IF(B99="","",(VLOOKUP(B99,⑥園児名簿表!F:H,3,0)))</f>
        <v/>
      </c>
    </row>
    <row r="100" spans="1:21" ht="23.45" customHeight="1" x14ac:dyDescent="0.4">
      <c r="A100" s="116"/>
      <c r="B100" s="117"/>
      <c r="D100" s="24">
        <v>123</v>
      </c>
      <c r="E100" s="47">
        <f t="shared" si="4"/>
        <v>0</v>
      </c>
      <c r="F100" s="480" t="str">
        <f>IF(A100="","",(VLOOKUP(A100,⑥園児名簿表!F:H,2,0)))</f>
        <v/>
      </c>
      <c r="G100" s="481"/>
      <c r="H100" s="482"/>
      <c r="I100" s="33" t="s">
        <v>6</v>
      </c>
      <c r="J100" s="30" t="s">
        <v>5</v>
      </c>
      <c r="K100" s="31" t="str">
        <f>IF(A100="","",(VLOOKUP(A100,⑥園児名簿表!F:H,3,0)))</f>
        <v/>
      </c>
      <c r="L100" s="32">
        <v>148</v>
      </c>
      <c r="M100" s="24">
        <f t="shared" si="5"/>
        <v>0</v>
      </c>
      <c r="N100" s="481" t="str">
        <f>IF(B100="","",(VLOOKUP(B100,⑥園児名簿表!F:H,2,0)))</f>
        <v/>
      </c>
      <c r="O100" s="481"/>
      <c r="P100" s="481"/>
      <c r="Q100" s="481"/>
      <c r="R100" s="482"/>
      <c r="S100" s="33" t="s">
        <v>6</v>
      </c>
      <c r="T100" s="30" t="s">
        <v>5</v>
      </c>
      <c r="U100" s="31" t="str">
        <f>IF(B100="","",(VLOOKUP(B100,⑥園児名簿表!F:H,3,0)))</f>
        <v/>
      </c>
    </row>
    <row r="101" spans="1:21" ht="23.45" customHeight="1" x14ac:dyDescent="0.4">
      <c r="A101" s="116"/>
      <c r="B101" s="117"/>
      <c r="D101" s="24">
        <v>124</v>
      </c>
      <c r="E101" s="47">
        <f t="shared" si="4"/>
        <v>0</v>
      </c>
      <c r="F101" s="480" t="str">
        <f>IF(A101="","",(VLOOKUP(A101,⑥園児名簿表!F:H,2,0)))</f>
        <v/>
      </c>
      <c r="G101" s="481"/>
      <c r="H101" s="482"/>
      <c r="I101" s="33" t="s">
        <v>6</v>
      </c>
      <c r="J101" s="30" t="s">
        <v>5</v>
      </c>
      <c r="K101" s="31" t="str">
        <f>IF(A101="","",(VLOOKUP(A101,⑥園児名簿表!F:H,3,0)))</f>
        <v/>
      </c>
      <c r="L101" s="32">
        <v>149</v>
      </c>
      <c r="M101" s="24">
        <f t="shared" si="5"/>
        <v>0</v>
      </c>
      <c r="N101" s="481" t="str">
        <f>IF(B101="","",(VLOOKUP(B101,⑥園児名簿表!F:H,2,0)))</f>
        <v/>
      </c>
      <c r="O101" s="481"/>
      <c r="P101" s="481"/>
      <c r="Q101" s="481"/>
      <c r="R101" s="482"/>
      <c r="S101" s="33" t="s">
        <v>6</v>
      </c>
      <c r="T101" s="30" t="s">
        <v>5</v>
      </c>
      <c r="U101" s="31" t="str">
        <f>IF(B101="","",(VLOOKUP(B101,⑥園児名簿表!F:H,3,0)))</f>
        <v/>
      </c>
    </row>
    <row r="102" spans="1:21" ht="23.45" customHeight="1" x14ac:dyDescent="0.4">
      <c r="A102" s="116"/>
      <c r="B102" s="117"/>
      <c r="D102" s="24">
        <v>125</v>
      </c>
      <c r="E102" s="47">
        <f t="shared" si="4"/>
        <v>0</v>
      </c>
      <c r="F102" s="480" t="str">
        <f>IF(A102="","",(VLOOKUP(A102,⑥園児名簿表!F:H,2,0)))</f>
        <v/>
      </c>
      <c r="G102" s="481"/>
      <c r="H102" s="482"/>
      <c r="I102" s="33" t="s">
        <v>6</v>
      </c>
      <c r="J102" s="30" t="s">
        <v>5</v>
      </c>
      <c r="K102" s="31" t="str">
        <f>IF(A102="","",(VLOOKUP(A102,⑥園児名簿表!F:H,3,0)))</f>
        <v/>
      </c>
      <c r="L102" s="32">
        <v>150</v>
      </c>
      <c r="M102" s="24">
        <f t="shared" si="5"/>
        <v>0</v>
      </c>
      <c r="N102" s="481" t="str">
        <f>IF(B102="","",(VLOOKUP(B102,⑥園児名簿表!F:H,2,0)))</f>
        <v/>
      </c>
      <c r="O102" s="481"/>
      <c r="P102" s="481"/>
      <c r="Q102" s="481"/>
      <c r="R102" s="482"/>
      <c r="S102" s="33" t="s">
        <v>6</v>
      </c>
      <c r="T102" s="30" t="s">
        <v>5</v>
      </c>
      <c r="U102" s="31" t="str">
        <f>IF(B102="","",(VLOOKUP(B102,⑥園児名簿表!F:H,3,0)))</f>
        <v/>
      </c>
    </row>
    <row r="103" spans="1:21" ht="3.6" customHeight="1" x14ac:dyDescent="0.4">
      <c r="M103" s="24">
        <f t="shared" si="5"/>
        <v>0</v>
      </c>
    </row>
    <row r="104" spans="1:21" ht="27" customHeight="1" x14ac:dyDescent="0.4">
      <c r="D104" s="443" t="s">
        <v>3</v>
      </c>
      <c r="E104" s="444"/>
      <c r="F104" s="444"/>
      <c r="G104" s="444"/>
      <c r="H104" s="445"/>
      <c r="I104" s="443" t="s">
        <v>48</v>
      </c>
      <c r="J104" s="444"/>
      <c r="K104" s="444"/>
      <c r="L104" s="445"/>
      <c r="M104" s="443" t="s">
        <v>49</v>
      </c>
      <c r="N104" s="444"/>
      <c r="O104" s="444"/>
      <c r="P104" s="444"/>
      <c r="Q104" s="445"/>
      <c r="R104" s="605" t="s">
        <v>50</v>
      </c>
      <c r="S104" s="605"/>
      <c r="T104" s="605"/>
      <c r="U104" s="605"/>
    </row>
    <row r="105" spans="1:21" ht="3.75" customHeight="1" thickBot="1" x14ac:dyDescent="0.45">
      <c r="K105" s="584"/>
      <c r="L105" s="584"/>
      <c r="M105" s="16"/>
    </row>
    <row r="106" spans="1:21" ht="15" customHeight="1" x14ac:dyDescent="0.4">
      <c r="D106" s="680" t="s">
        <v>34</v>
      </c>
      <c r="E106" s="680"/>
      <c r="F106" s="681"/>
      <c r="G106" s="681"/>
      <c r="H106" s="681"/>
      <c r="I106" s="681"/>
      <c r="J106" s="681"/>
      <c r="K106" s="682"/>
      <c r="L106" s="504" t="s">
        <v>0</v>
      </c>
      <c r="M106" s="505"/>
      <c r="N106" s="592"/>
      <c r="O106" s="596">
        <f>O34</f>
        <v>0</v>
      </c>
      <c r="P106" s="597"/>
      <c r="Q106" s="597"/>
      <c r="R106" s="597"/>
      <c r="S106" s="597"/>
      <c r="T106" s="597"/>
      <c r="U106" s="684"/>
    </row>
    <row r="107" spans="1:21" ht="15" customHeight="1" thickBot="1" x14ac:dyDescent="0.45">
      <c r="D107" s="681"/>
      <c r="E107" s="681"/>
      <c r="F107" s="681"/>
      <c r="G107" s="681"/>
      <c r="H107" s="681"/>
      <c r="I107" s="681"/>
      <c r="J107" s="681"/>
      <c r="K107" s="682"/>
      <c r="L107" s="506"/>
      <c r="M107" s="507"/>
      <c r="N107" s="683"/>
      <c r="O107" s="685"/>
      <c r="P107" s="686"/>
      <c r="Q107" s="686"/>
      <c r="R107" s="686"/>
      <c r="S107" s="686"/>
      <c r="T107" s="686"/>
      <c r="U107" s="687"/>
    </row>
    <row r="108" spans="1:21" ht="15" customHeight="1" x14ac:dyDescent="0.4">
      <c r="D108" s="41"/>
      <c r="E108" s="41"/>
      <c r="F108" s="41"/>
      <c r="G108" s="41"/>
      <c r="H108" s="41"/>
      <c r="I108" s="41"/>
      <c r="J108" s="41"/>
      <c r="K108" s="41"/>
      <c r="L108" s="154"/>
      <c r="M108" s="154"/>
      <c r="N108" s="154"/>
      <c r="O108" s="120"/>
      <c r="P108" s="120"/>
      <c r="Q108" s="120"/>
      <c r="R108" s="120"/>
      <c r="S108" s="120"/>
      <c r="T108" s="120"/>
      <c r="U108" s="120"/>
    </row>
    <row r="109" spans="1:21" ht="27.75" customHeight="1" x14ac:dyDescent="0.4">
      <c r="D109" s="73" t="s">
        <v>1603</v>
      </c>
      <c r="E109" s="74"/>
      <c r="F109" s="74"/>
      <c r="G109" s="74"/>
      <c r="H109" s="74"/>
      <c r="I109" s="74"/>
      <c r="J109" s="74"/>
      <c r="K109" s="74"/>
      <c r="L109" s="74"/>
      <c r="M109" s="74"/>
      <c r="N109" s="74"/>
      <c r="O109" s="74"/>
      <c r="P109" s="468" t="s">
        <v>71</v>
      </c>
      <c r="Q109" s="468"/>
      <c r="R109" s="677" t="e">
        <f>IF(I110="","",(VLOOKUP(I110,②園番号一覧!A:F,5,0)))</f>
        <v>#N/A</v>
      </c>
      <c r="S109" s="677"/>
      <c r="T109" s="677"/>
      <c r="U109" s="677"/>
    </row>
    <row r="110" spans="1:21" ht="30" customHeight="1" x14ac:dyDescent="0.4">
      <c r="D110" s="443" t="s">
        <v>14</v>
      </c>
      <c r="E110" s="445"/>
      <c r="F110" s="471" t="s">
        <v>25</v>
      </c>
      <c r="G110" s="471"/>
      <c r="H110" s="24" t="s">
        <v>95</v>
      </c>
      <c r="I110" s="688">
        <f>I2</f>
        <v>0</v>
      </c>
      <c r="J110" s="689"/>
      <c r="K110" s="443" t="s">
        <v>17</v>
      </c>
      <c r="L110" s="445"/>
      <c r="M110" s="673"/>
      <c r="N110" s="674"/>
      <c r="O110" s="675"/>
      <c r="P110" s="477" t="s">
        <v>13</v>
      </c>
      <c r="Q110" s="478"/>
      <c r="R110" s="40">
        <f>R2</f>
        <v>0</v>
      </c>
      <c r="S110" s="26" t="s">
        <v>12</v>
      </c>
      <c r="T110" s="27">
        <v>4</v>
      </c>
      <c r="U110" s="28" t="s">
        <v>11</v>
      </c>
    </row>
    <row r="111" spans="1:21" ht="30" customHeight="1" x14ac:dyDescent="0.4">
      <c r="D111" s="443" t="s">
        <v>10</v>
      </c>
      <c r="E111" s="445"/>
      <c r="F111" s="479" t="e">
        <f>IF(I110="","",(VLOOKUP(I110,②園番号一覧!A:C,3,0)))</f>
        <v>#N/A</v>
      </c>
      <c r="G111" s="479"/>
      <c r="H111" s="24" t="s">
        <v>628</v>
      </c>
      <c r="I111" s="480" t="e">
        <f>IF(I110="","",(VLOOKUP(I110,②園番号一覧!A:B,2,0)))</f>
        <v>#N/A</v>
      </c>
      <c r="J111" s="481"/>
      <c r="K111" s="481"/>
      <c r="L111" s="481"/>
      <c r="M111" s="481"/>
      <c r="N111" s="481"/>
      <c r="O111" s="482"/>
      <c r="P111" s="483" t="s">
        <v>9</v>
      </c>
      <c r="Q111" s="483"/>
      <c r="R111" s="676"/>
      <c r="S111" s="676"/>
      <c r="T111" s="676"/>
      <c r="U111" s="676"/>
    </row>
    <row r="112" spans="1:21" ht="3.75" customHeight="1" x14ac:dyDescent="0.4">
      <c r="D112" s="36"/>
      <c r="E112" s="36"/>
      <c r="F112" s="36"/>
      <c r="G112" s="36"/>
      <c r="H112" s="37"/>
      <c r="I112" s="37"/>
      <c r="J112" s="37"/>
      <c r="K112" s="37"/>
      <c r="L112" s="37"/>
      <c r="M112" s="34"/>
      <c r="N112" s="38"/>
      <c r="O112" s="16"/>
      <c r="P112" s="16"/>
      <c r="Q112" s="39"/>
      <c r="R112" s="39"/>
      <c r="S112" s="39"/>
      <c r="T112" s="39"/>
      <c r="U112" s="39"/>
    </row>
    <row r="113" spans="1:21" ht="21.95" customHeight="1" x14ac:dyDescent="0.4">
      <c r="A113" s="115" t="s">
        <v>1534</v>
      </c>
      <c r="B113" s="115" t="s">
        <v>1534</v>
      </c>
      <c r="D113" s="29" t="s">
        <v>47</v>
      </c>
      <c r="E113" s="49" t="s">
        <v>1534</v>
      </c>
      <c r="F113" s="443" t="s">
        <v>8</v>
      </c>
      <c r="G113" s="444"/>
      <c r="H113" s="445"/>
      <c r="I113" s="443" t="s">
        <v>7</v>
      </c>
      <c r="J113" s="444"/>
      <c r="K113" s="609"/>
      <c r="L113" s="29" t="s">
        <v>47</v>
      </c>
      <c r="M113" s="50" t="s">
        <v>1534</v>
      </c>
      <c r="N113" s="444" t="s">
        <v>8</v>
      </c>
      <c r="O113" s="444"/>
      <c r="P113" s="444"/>
      <c r="Q113" s="444"/>
      <c r="R113" s="445"/>
      <c r="S113" s="443" t="s">
        <v>7</v>
      </c>
      <c r="T113" s="444"/>
      <c r="U113" s="445"/>
    </row>
    <row r="114" spans="1:21" ht="23.45" customHeight="1" x14ac:dyDescent="0.4">
      <c r="A114" s="116"/>
      <c r="B114" s="117"/>
      <c r="D114" s="24">
        <v>151</v>
      </c>
      <c r="E114" s="47">
        <f t="shared" ref="E114:E138" si="6">A114</f>
        <v>0</v>
      </c>
      <c r="F114" s="480" t="str">
        <f>IF(A114="","",(VLOOKUP(A114,⑥園児名簿表!F:H,2,0)))</f>
        <v/>
      </c>
      <c r="G114" s="481"/>
      <c r="H114" s="482"/>
      <c r="I114" s="33" t="s">
        <v>6</v>
      </c>
      <c r="J114" s="30" t="s">
        <v>5</v>
      </c>
      <c r="K114" s="31" t="str">
        <f>IF(A114="","",(VLOOKUP(A114,⑥園児名簿表!F:H,3,0)))</f>
        <v/>
      </c>
      <c r="L114" s="32">
        <v>176</v>
      </c>
      <c r="M114" s="24">
        <f>B114</f>
        <v>0</v>
      </c>
      <c r="N114" s="481" t="str">
        <f>IF(B114="","",(VLOOKUP(B114,⑥園児名簿表!F:H,2,0)))</f>
        <v/>
      </c>
      <c r="O114" s="481"/>
      <c r="P114" s="481"/>
      <c r="Q114" s="481"/>
      <c r="R114" s="482"/>
      <c r="S114" s="33" t="s">
        <v>6</v>
      </c>
      <c r="T114" s="30" t="s">
        <v>5</v>
      </c>
      <c r="U114" s="31" t="str">
        <f>IF(B114="","",(VLOOKUP(B114,⑥園児名簿表!F:H,3,0)))</f>
        <v/>
      </c>
    </row>
    <row r="115" spans="1:21" ht="23.45" customHeight="1" x14ac:dyDescent="0.4">
      <c r="A115" s="116"/>
      <c r="B115" s="117"/>
      <c r="D115" s="24">
        <v>152</v>
      </c>
      <c r="E115" s="47">
        <f t="shared" si="6"/>
        <v>0</v>
      </c>
      <c r="F115" s="480" t="str">
        <f>IF(A115="","",(VLOOKUP(A115,⑥園児名簿表!F:H,2,0)))</f>
        <v/>
      </c>
      <c r="G115" s="481"/>
      <c r="H115" s="482"/>
      <c r="I115" s="33" t="s">
        <v>6</v>
      </c>
      <c r="J115" s="30" t="s">
        <v>5</v>
      </c>
      <c r="K115" s="31" t="str">
        <f>IF(A115="","",(VLOOKUP(A115,⑥園児名簿表!F:H,3,0)))</f>
        <v/>
      </c>
      <c r="L115" s="32">
        <v>177</v>
      </c>
      <c r="M115" s="24">
        <f t="shared" ref="M115:M138" si="7">B115</f>
        <v>0</v>
      </c>
      <c r="N115" s="481" t="str">
        <f>IF(B115="","",(VLOOKUP(B115,⑥園児名簿表!F:H,2,0)))</f>
        <v/>
      </c>
      <c r="O115" s="481"/>
      <c r="P115" s="481"/>
      <c r="Q115" s="481"/>
      <c r="R115" s="482"/>
      <c r="S115" s="33" t="s">
        <v>6</v>
      </c>
      <c r="T115" s="30" t="s">
        <v>5</v>
      </c>
      <c r="U115" s="31" t="str">
        <f>IF(B115="","",(VLOOKUP(B115,⑥園児名簿表!F:H,3,0)))</f>
        <v/>
      </c>
    </row>
    <row r="116" spans="1:21" ht="23.45" customHeight="1" x14ac:dyDescent="0.4">
      <c r="A116" s="116"/>
      <c r="B116" s="117"/>
      <c r="D116" s="24">
        <v>153</v>
      </c>
      <c r="E116" s="47">
        <f t="shared" si="6"/>
        <v>0</v>
      </c>
      <c r="F116" s="480" t="str">
        <f>IF(A116="","",(VLOOKUP(A116,⑥園児名簿表!F:H,2,0)))</f>
        <v/>
      </c>
      <c r="G116" s="481"/>
      <c r="H116" s="482"/>
      <c r="I116" s="33" t="s">
        <v>6</v>
      </c>
      <c r="J116" s="30" t="s">
        <v>5</v>
      </c>
      <c r="K116" s="31" t="str">
        <f>IF(A116="","",(VLOOKUP(A116,⑥園児名簿表!F:H,3,0)))</f>
        <v/>
      </c>
      <c r="L116" s="32">
        <v>178</v>
      </c>
      <c r="M116" s="24">
        <f t="shared" si="7"/>
        <v>0</v>
      </c>
      <c r="N116" s="481" t="str">
        <f>IF(B116="","",(VLOOKUP(B116,⑥園児名簿表!F:H,2,0)))</f>
        <v/>
      </c>
      <c r="O116" s="481"/>
      <c r="P116" s="481"/>
      <c r="Q116" s="481"/>
      <c r="R116" s="482"/>
      <c r="S116" s="33" t="s">
        <v>6</v>
      </c>
      <c r="T116" s="30" t="s">
        <v>5</v>
      </c>
      <c r="U116" s="31" t="str">
        <f>IF(B116="","",(VLOOKUP(B116,⑥園児名簿表!F:H,3,0)))</f>
        <v/>
      </c>
    </row>
    <row r="117" spans="1:21" ht="23.45" customHeight="1" x14ac:dyDescent="0.4">
      <c r="A117" s="116"/>
      <c r="B117" s="117"/>
      <c r="D117" s="24">
        <v>154</v>
      </c>
      <c r="E117" s="47">
        <f t="shared" si="6"/>
        <v>0</v>
      </c>
      <c r="F117" s="480" t="str">
        <f>IF(A117="","",(VLOOKUP(A117,⑥園児名簿表!F:H,2,0)))</f>
        <v/>
      </c>
      <c r="G117" s="481"/>
      <c r="H117" s="482"/>
      <c r="I117" s="33" t="s">
        <v>6</v>
      </c>
      <c r="J117" s="30" t="s">
        <v>5</v>
      </c>
      <c r="K117" s="31" t="str">
        <f>IF(A117="","",(VLOOKUP(A117,⑥園児名簿表!F:H,3,0)))</f>
        <v/>
      </c>
      <c r="L117" s="32">
        <v>179</v>
      </c>
      <c r="M117" s="24">
        <f t="shared" si="7"/>
        <v>0</v>
      </c>
      <c r="N117" s="481" t="str">
        <f>IF(B117="","",(VLOOKUP(B117,⑥園児名簿表!F:H,2,0)))</f>
        <v/>
      </c>
      <c r="O117" s="481"/>
      <c r="P117" s="481"/>
      <c r="Q117" s="481"/>
      <c r="R117" s="482"/>
      <c r="S117" s="33" t="s">
        <v>6</v>
      </c>
      <c r="T117" s="30" t="s">
        <v>5</v>
      </c>
      <c r="U117" s="31" t="str">
        <f>IF(B117="","",(VLOOKUP(B117,⑥園児名簿表!F:H,3,0)))</f>
        <v/>
      </c>
    </row>
    <row r="118" spans="1:21" ht="23.45" customHeight="1" x14ac:dyDescent="0.4">
      <c r="A118" s="116"/>
      <c r="B118" s="117"/>
      <c r="D118" s="24">
        <v>155</v>
      </c>
      <c r="E118" s="47">
        <f t="shared" si="6"/>
        <v>0</v>
      </c>
      <c r="F118" s="480" t="str">
        <f>IF(A118="","",(VLOOKUP(A118,⑥園児名簿表!F:H,2,0)))</f>
        <v/>
      </c>
      <c r="G118" s="481"/>
      <c r="H118" s="482"/>
      <c r="I118" s="33" t="s">
        <v>6</v>
      </c>
      <c r="J118" s="30" t="s">
        <v>5</v>
      </c>
      <c r="K118" s="31" t="str">
        <f>IF(A118="","",(VLOOKUP(A118,⑥園児名簿表!F:H,3,0)))</f>
        <v/>
      </c>
      <c r="L118" s="32">
        <v>180</v>
      </c>
      <c r="M118" s="24">
        <f t="shared" si="7"/>
        <v>0</v>
      </c>
      <c r="N118" s="481" t="str">
        <f>IF(B118="","",(VLOOKUP(B118,⑥園児名簿表!F:H,2,0)))</f>
        <v/>
      </c>
      <c r="O118" s="481"/>
      <c r="P118" s="481"/>
      <c r="Q118" s="481"/>
      <c r="R118" s="482"/>
      <c r="S118" s="33" t="s">
        <v>6</v>
      </c>
      <c r="T118" s="30" t="s">
        <v>5</v>
      </c>
      <c r="U118" s="31" t="str">
        <f>IF(B118="","",(VLOOKUP(B118,⑥園児名簿表!F:H,3,0)))</f>
        <v/>
      </c>
    </row>
    <row r="119" spans="1:21" ht="23.45" customHeight="1" x14ac:dyDescent="0.4">
      <c r="A119" s="116"/>
      <c r="B119" s="117"/>
      <c r="D119" s="24">
        <v>156</v>
      </c>
      <c r="E119" s="47">
        <f t="shared" si="6"/>
        <v>0</v>
      </c>
      <c r="F119" s="480" t="str">
        <f>IF(A119="","",(VLOOKUP(A119,⑥園児名簿表!F:H,2,0)))</f>
        <v/>
      </c>
      <c r="G119" s="481"/>
      <c r="H119" s="482"/>
      <c r="I119" s="33" t="s">
        <v>6</v>
      </c>
      <c r="J119" s="30" t="s">
        <v>5</v>
      </c>
      <c r="K119" s="31" t="str">
        <f>IF(A119="","",(VLOOKUP(A119,⑥園児名簿表!F:H,3,0)))</f>
        <v/>
      </c>
      <c r="L119" s="32">
        <v>181</v>
      </c>
      <c r="M119" s="24">
        <f t="shared" si="7"/>
        <v>0</v>
      </c>
      <c r="N119" s="481" t="str">
        <f>IF(B119="","",(VLOOKUP(B119,⑥園児名簿表!F:H,2,0)))</f>
        <v/>
      </c>
      <c r="O119" s="481"/>
      <c r="P119" s="481"/>
      <c r="Q119" s="481"/>
      <c r="R119" s="482"/>
      <c r="S119" s="33" t="s">
        <v>6</v>
      </c>
      <c r="T119" s="30" t="s">
        <v>5</v>
      </c>
      <c r="U119" s="31" t="str">
        <f>IF(B119="","",(VLOOKUP(B119,⑥園児名簿表!F:H,3,0)))</f>
        <v/>
      </c>
    </row>
    <row r="120" spans="1:21" ht="23.45" customHeight="1" x14ac:dyDescent="0.4">
      <c r="A120" s="116"/>
      <c r="B120" s="117"/>
      <c r="D120" s="24">
        <v>157</v>
      </c>
      <c r="E120" s="47">
        <f t="shared" si="6"/>
        <v>0</v>
      </c>
      <c r="F120" s="480" t="str">
        <f>IF(A120="","",(VLOOKUP(A120,⑥園児名簿表!F:H,2,0)))</f>
        <v/>
      </c>
      <c r="G120" s="481"/>
      <c r="H120" s="482"/>
      <c r="I120" s="33" t="s">
        <v>6</v>
      </c>
      <c r="J120" s="30" t="s">
        <v>5</v>
      </c>
      <c r="K120" s="31" t="str">
        <f>IF(A120="","",(VLOOKUP(A120,⑥園児名簿表!F:H,3,0)))</f>
        <v/>
      </c>
      <c r="L120" s="32">
        <v>182</v>
      </c>
      <c r="M120" s="24">
        <f t="shared" si="7"/>
        <v>0</v>
      </c>
      <c r="N120" s="481" t="str">
        <f>IF(B120="","",(VLOOKUP(B120,⑥園児名簿表!F:H,2,0)))</f>
        <v/>
      </c>
      <c r="O120" s="481"/>
      <c r="P120" s="481"/>
      <c r="Q120" s="481"/>
      <c r="R120" s="482"/>
      <c r="S120" s="33" t="s">
        <v>6</v>
      </c>
      <c r="T120" s="30" t="s">
        <v>5</v>
      </c>
      <c r="U120" s="31" t="str">
        <f>IF(B120="","",(VLOOKUP(B120,⑥園児名簿表!F:H,3,0)))</f>
        <v/>
      </c>
    </row>
    <row r="121" spans="1:21" ht="23.45" customHeight="1" x14ac:dyDescent="0.4">
      <c r="A121" s="116"/>
      <c r="B121" s="117"/>
      <c r="D121" s="24">
        <v>158</v>
      </c>
      <c r="E121" s="47">
        <f t="shared" si="6"/>
        <v>0</v>
      </c>
      <c r="F121" s="480" t="str">
        <f>IF(A121="","",(VLOOKUP(A121,⑥園児名簿表!F:H,2,0)))</f>
        <v/>
      </c>
      <c r="G121" s="481"/>
      <c r="H121" s="482"/>
      <c r="I121" s="33" t="s">
        <v>6</v>
      </c>
      <c r="J121" s="30" t="s">
        <v>5</v>
      </c>
      <c r="K121" s="31" t="str">
        <f>IF(A121="","",(VLOOKUP(A121,⑥園児名簿表!F:H,3,0)))</f>
        <v/>
      </c>
      <c r="L121" s="32">
        <v>183</v>
      </c>
      <c r="M121" s="24">
        <f t="shared" si="7"/>
        <v>0</v>
      </c>
      <c r="N121" s="481" t="str">
        <f>IF(B121="","",(VLOOKUP(B121,⑥園児名簿表!F:H,2,0)))</f>
        <v/>
      </c>
      <c r="O121" s="481"/>
      <c r="P121" s="481"/>
      <c r="Q121" s="481"/>
      <c r="R121" s="482"/>
      <c r="S121" s="33" t="s">
        <v>6</v>
      </c>
      <c r="T121" s="30" t="s">
        <v>5</v>
      </c>
      <c r="U121" s="31" t="str">
        <f>IF(B121="","",(VLOOKUP(B121,⑥園児名簿表!F:H,3,0)))</f>
        <v/>
      </c>
    </row>
    <row r="122" spans="1:21" ht="23.45" customHeight="1" x14ac:dyDescent="0.4">
      <c r="A122" s="116"/>
      <c r="B122" s="117"/>
      <c r="D122" s="24">
        <v>159</v>
      </c>
      <c r="E122" s="47">
        <f t="shared" si="6"/>
        <v>0</v>
      </c>
      <c r="F122" s="480" t="str">
        <f>IF(A122="","",(VLOOKUP(A122,⑥園児名簿表!F:H,2,0)))</f>
        <v/>
      </c>
      <c r="G122" s="481"/>
      <c r="H122" s="482"/>
      <c r="I122" s="33" t="s">
        <v>6</v>
      </c>
      <c r="J122" s="30" t="s">
        <v>5</v>
      </c>
      <c r="K122" s="31" t="str">
        <f>IF(A122="","",(VLOOKUP(A122,⑥園児名簿表!F:H,3,0)))</f>
        <v/>
      </c>
      <c r="L122" s="32">
        <v>184</v>
      </c>
      <c r="M122" s="24">
        <f t="shared" si="7"/>
        <v>0</v>
      </c>
      <c r="N122" s="481" t="str">
        <f>IF(B122="","",(VLOOKUP(B122,⑥園児名簿表!F:H,2,0)))</f>
        <v/>
      </c>
      <c r="O122" s="481"/>
      <c r="P122" s="481"/>
      <c r="Q122" s="481"/>
      <c r="R122" s="482"/>
      <c r="S122" s="33" t="s">
        <v>6</v>
      </c>
      <c r="T122" s="30" t="s">
        <v>5</v>
      </c>
      <c r="U122" s="31" t="str">
        <f>IF(B122="","",(VLOOKUP(B122,⑥園児名簿表!F:H,3,0)))</f>
        <v/>
      </c>
    </row>
    <row r="123" spans="1:21" ht="23.45" customHeight="1" x14ac:dyDescent="0.4">
      <c r="A123" s="116"/>
      <c r="B123" s="117"/>
      <c r="D123" s="24">
        <v>160</v>
      </c>
      <c r="E123" s="47">
        <f t="shared" si="6"/>
        <v>0</v>
      </c>
      <c r="F123" s="480" t="str">
        <f>IF(A123="","",(VLOOKUP(A123,⑥園児名簿表!F:H,2,0)))</f>
        <v/>
      </c>
      <c r="G123" s="481"/>
      <c r="H123" s="482"/>
      <c r="I123" s="33" t="s">
        <v>6</v>
      </c>
      <c r="J123" s="30" t="s">
        <v>5</v>
      </c>
      <c r="K123" s="31" t="str">
        <f>IF(A123="","",(VLOOKUP(A123,⑥園児名簿表!F:H,3,0)))</f>
        <v/>
      </c>
      <c r="L123" s="32">
        <v>185</v>
      </c>
      <c r="M123" s="24">
        <f t="shared" si="7"/>
        <v>0</v>
      </c>
      <c r="N123" s="481" t="str">
        <f>IF(B123="","",(VLOOKUP(B123,⑥園児名簿表!F:H,2,0)))</f>
        <v/>
      </c>
      <c r="O123" s="481"/>
      <c r="P123" s="481"/>
      <c r="Q123" s="481"/>
      <c r="R123" s="482"/>
      <c r="S123" s="33" t="s">
        <v>6</v>
      </c>
      <c r="T123" s="30" t="s">
        <v>5</v>
      </c>
      <c r="U123" s="31" t="str">
        <f>IF(B123="","",(VLOOKUP(B123,⑥園児名簿表!F:H,3,0)))</f>
        <v/>
      </c>
    </row>
    <row r="124" spans="1:21" ht="23.45" customHeight="1" x14ac:dyDescent="0.4">
      <c r="A124" s="116"/>
      <c r="B124" s="117"/>
      <c r="D124" s="24">
        <v>161</v>
      </c>
      <c r="E124" s="47">
        <f t="shared" si="6"/>
        <v>0</v>
      </c>
      <c r="F124" s="480" t="str">
        <f>IF(A124="","",(VLOOKUP(A124,⑥園児名簿表!F:H,2,0)))</f>
        <v/>
      </c>
      <c r="G124" s="481"/>
      <c r="H124" s="482"/>
      <c r="I124" s="33" t="s">
        <v>6</v>
      </c>
      <c r="J124" s="30" t="s">
        <v>5</v>
      </c>
      <c r="K124" s="31" t="str">
        <f>IF(A124="","",(VLOOKUP(A124,⑥園児名簿表!F:H,3,0)))</f>
        <v/>
      </c>
      <c r="L124" s="32">
        <v>186</v>
      </c>
      <c r="M124" s="24">
        <f t="shared" si="7"/>
        <v>0</v>
      </c>
      <c r="N124" s="481" t="str">
        <f>IF(B124="","",(VLOOKUP(B124,⑥園児名簿表!F:H,2,0)))</f>
        <v/>
      </c>
      <c r="O124" s="481"/>
      <c r="P124" s="481"/>
      <c r="Q124" s="481"/>
      <c r="R124" s="482"/>
      <c r="S124" s="33" t="s">
        <v>6</v>
      </c>
      <c r="T124" s="30" t="s">
        <v>5</v>
      </c>
      <c r="U124" s="31" t="str">
        <f>IF(B124="","",(VLOOKUP(B124,⑥園児名簿表!F:H,3,0)))</f>
        <v/>
      </c>
    </row>
    <row r="125" spans="1:21" ht="23.45" customHeight="1" x14ac:dyDescent="0.4">
      <c r="A125" s="116"/>
      <c r="B125" s="117"/>
      <c r="D125" s="24">
        <v>162</v>
      </c>
      <c r="E125" s="47">
        <f t="shared" si="6"/>
        <v>0</v>
      </c>
      <c r="F125" s="480" t="str">
        <f>IF(A125="","",(VLOOKUP(A125,⑥園児名簿表!F:H,2,0)))</f>
        <v/>
      </c>
      <c r="G125" s="481"/>
      <c r="H125" s="482"/>
      <c r="I125" s="33" t="s">
        <v>6</v>
      </c>
      <c r="J125" s="30" t="s">
        <v>5</v>
      </c>
      <c r="K125" s="31" t="str">
        <f>IF(A125="","",(VLOOKUP(A125,⑥園児名簿表!F:H,3,0)))</f>
        <v/>
      </c>
      <c r="L125" s="32">
        <v>187</v>
      </c>
      <c r="M125" s="24">
        <f t="shared" si="7"/>
        <v>0</v>
      </c>
      <c r="N125" s="481" t="str">
        <f>IF(B125="","",(VLOOKUP(B125,⑥園児名簿表!F:H,2,0)))</f>
        <v/>
      </c>
      <c r="O125" s="481"/>
      <c r="P125" s="481"/>
      <c r="Q125" s="481"/>
      <c r="R125" s="482"/>
      <c r="S125" s="33" t="s">
        <v>6</v>
      </c>
      <c r="T125" s="30" t="s">
        <v>5</v>
      </c>
      <c r="U125" s="31" t="str">
        <f>IF(B125="","",(VLOOKUP(B125,⑥園児名簿表!F:H,3,0)))</f>
        <v/>
      </c>
    </row>
    <row r="126" spans="1:21" ht="23.45" customHeight="1" x14ac:dyDescent="0.4">
      <c r="A126" s="116"/>
      <c r="B126" s="117"/>
      <c r="D126" s="24">
        <v>163</v>
      </c>
      <c r="E126" s="47">
        <f t="shared" si="6"/>
        <v>0</v>
      </c>
      <c r="F126" s="480" t="str">
        <f>IF(A126="","",(VLOOKUP(A126,⑥園児名簿表!F:H,2,0)))</f>
        <v/>
      </c>
      <c r="G126" s="481"/>
      <c r="H126" s="482"/>
      <c r="I126" s="33" t="s">
        <v>6</v>
      </c>
      <c r="J126" s="30" t="s">
        <v>5</v>
      </c>
      <c r="K126" s="31" t="str">
        <f>IF(A126="","",(VLOOKUP(A126,⑥園児名簿表!F:H,3,0)))</f>
        <v/>
      </c>
      <c r="L126" s="32">
        <v>188</v>
      </c>
      <c r="M126" s="24">
        <f t="shared" si="7"/>
        <v>0</v>
      </c>
      <c r="N126" s="481" t="str">
        <f>IF(B126="","",(VLOOKUP(B126,⑥園児名簿表!F:H,2,0)))</f>
        <v/>
      </c>
      <c r="O126" s="481"/>
      <c r="P126" s="481"/>
      <c r="Q126" s="481"/>
      <c r="R126" s="482"/>
      <c r="S126" s="33" t="s">
        <v>6</v>
      </c>
      <c r="T126" s="30" t="s">
        <v>5</v>
      </c>
      <c r="U126" s="31" t="str">
        <f>IF(B126="","",(VLOOKUP(B126,⑥園児名簿表!F:H,3,0)))</f>
        <v/>
      </c>
    </row>
    <row r="127" spans="1:21" ht="23.45" customHeight="1" x14ac:dyDescent="0.4">
      <c r="A127" s="116"/>
      <c r="B127" s="117"/>
      <c r="D127" s="24">
        <v>164</v>
      </c>
      <c r="E127" s="47">
        <f t="shared" si="6"/>
        <v>0</v>
      </c>
      <c r="F127" s="480" t="str">
        <f>IF(A127="","",(VLOOKUP(A127,⑥園児名簿表!F:H,2,0)))</f>
        <v/>
      </c>
      <c r="G127" s="481"/>
      <c r="H127" s="482"/>
      <c r="I127" s="33" t="s">
        <v>6</v>
      </c>
      <c r="J127" s="30" t="s">
        <v>5</v>
      </c>
      <c r="K127" s="31" t="str">
        <f>IF(A127="","",(VLOOKUP(A127,⑥園児名簿表!F:H,3,0)))</f>
        <v/>
      </c>
      <c r="L127" s="32">
        <v>189</v>
      </c>
      <c r="M127" s="24">
        <f t="shared" si="7"/>
        <v>0</v>
      </c>
      <c r="N127" s="481" t="str">
        <f>IF(B127="","",(VLOOKUP(B127,⑥園児名簿表!F:H,2,0)))</f>
        <v/>
      </c>
      <c r="O127" s="481"/>
      <c r="P127" s="481"/>
      <c r="Q127" s="481"/>
      <c r="R127" s="482"/>
      <c r="S127" s="33" t="s">
        <v>6</v>
      </c>
      <c r="T127" s="30" t="s">
        <v>5</v>
      </c>
      <c r="U127" s="31" t="str">
        <f>IF(B127="","",(VLOOKUP(B127,⑥園児名簿表!F:H,3,0)))</f>
        <v/>
      </c>
    </row>
    <row r="128" spans="1:21" ht="23.45" customHeight="1" x14ac:dyDescent="0.4">
      <c r="A128" s="116"/>
      <c r="B128" s="117"/>
      <c r="D128" s="24">
        <v>165</v>
      </c>
      <c r="E128" s="47">
        <f t="shared" si="6"/>
        <v>0</v>
      </c>
      <c r="F128" s="480" t="str">
        <f>IF(A128="","",(VLOOKUP(A128,⑥園児名簿表!F:H,2,0)))</f>
        <v/>
      </c>
      <c r="G128" s="481"/>
      <c r="H128" s="482"/>
      <c r="I128" s="33" t="s">
        <v>6</v>
      </c>
      <c r="J128" s="30" t="s">
        <v>5</v>
      </c>
      <c r="K128" s="31" t="str">
        <f>IF(A128="","",(VLOOKUP(A128,⑥園児名簿表!F:H,3,0)))</f>
        <v/>
      </c>
      <c r="L128" s="32">
        <v>190</v>
      </c>
      <c r="M128" s="24">
        <f t="shared" si="7"/>
        <v>0</v>
      </c>
      <c r="N128" s="481" t="str">
        <f>IF(B128="","",(VLOOKUP(B128,⑥園児名簿表!F:H,2,0)))</f>
        <v/>
      </c>
      <c r="O128" s="481"/>
      <c r="P128" s="481"/>
      <c r="Q128" s="481"/>
      <c r="R128" s="482"/>
      <c r="S128" s="33" t="s">
        <v>6</v>
      </c>
      <c r="T128" s="30" t="s">
        <v>5</v>
      </c>
      <c r="U128" s="31" t="str">
        <f>IF(B128="","",(VLOOKUP(B128,⑥園児名簿表!F:H,3,0)))</f>
        <v/>
      </c>
    </row>
    <row r="129" spans="1:21" ht="23.45" customHeight="1" x14ac:dyDescent="0.4">
      <c r="A129" s="116"/>
      <c r="B129" s="117"/>
      <c r="D129" s="24">
        <v>166</v>
      </c>
      <c r="E129" s="47">
        <f t="shared" si="6"/>
        <v>0</v>
      </c>
      <c r="F129" s="480" t="str">
        <f>IF(A129="","",(VLOOKUP(A129,⑥園児名簿表!F:H,2,0)))</f>
        <v/>
      </c>
      <c r="G129" s="481"/>
      <c r="H129" s="482"/>
      <c r="I129" s="33" t="s">
        <v>6</v>
      </c>
      <c r="J129" s="30" t="s">
        <v>5</v>
      </c>
      <c r="K129" s="31" t="str">
        <f>IF(A129="","",(VLOOKUP(A129,⑥園児名簿表!F:H,3,0)))</f>
        <v/>
      </c>
      <c r="L129" s="32">
        <v>191</v>
      </c>
      <c r="M129" s="24">
        <f t="shared" si="7"/>
        <v>0</v>
      </c>
      <c r="N129" s="481" t="str">
        <f>IF(B129="","",(VLOOKUP(B129,⑥園児名簿表!F:H,2,0)))</f>
        <v/>
      </c>
      <c r="O129" s="481"/>
      <c r="P129" s="481"/>
      <c r="Q129" s="481"/>
      <c r="R129" s="482"/>
      <c r="S129" s="33" t="s">
        <v>6</v>
      </c>
      <c r="T129" s="30" t="s">
        <v>5</v>
      </c>
      <c r="U129" s="31" t="str">
        <f>IF(B129="","",(VLOOKUP(B129,⑥園児名簿表!F:H,3,0)))</f>
        <v/>
      </c>
    </row>
    <row r="130" spans="1:21" ht="23.45" customHeight="1" x14ac:dyDescent="0.4">
      <c r="A130" s="116"/>
      <c r="B130" s="117"/>
      <c r="D130" s="24">
        <v>167</v>
      </c>
      <c r="E130" s="47">
        <f t="shared" si="6"/>
        <v>0</v>
      </c>
      <c r="F130" s="480" t="str">
        <f>IF(A130="","",(VLOOKUP(A130,⑥園児名簿表!F:H,2,0)))</f>
        <v/>
      </c>
      <c r="G130" s="481"/>
      <c r="H130" s="482"/>
      <c r="I130" s="33" t="s">
        <v>6</v>
      </c>
      <c r="J130" s="30" t="s">
        <v>5</v>
      </c>
      <c r="K130" s="31" t="str">
        <f>IF(A130="","",(VLOOKUP(A130,⑥園児名簿表!F:H,3,0)))</f>
        <v/>
      </c>
      <c r="L130" s="32">
        <v>192</v>
      </c>
      <c r="M130" s="24">
        <f t="shared" si="7"/>
        <v>0</v>
      </c>
      <c r="N130" s="481" t="str">
        <f>IF(B130="","",(VLOOKUP(B130,⑥園児名簿表!F:H,2,0)))</f>
        <v/>
      </c>
      <c r="O130" s="481"/>
      <c r="P130" s="481"/>
      <c r="Q130" s="481"/>
      <c r="R130" s="482"/>
      <c r="S130" s="33" t="s">
        <v>6</v>
      </c>
      <c r="T130" s="30" t="s">
        <v>5</v>
      </c>
      <c r="U130" s="31" t="str">
        <f>IF(B130="","",(VLOOKUP(B130,⑥園児名簿表!F:H,3,0)))</f>
        <v/>
      </c>
    </row>
    <row r="131" spans="1:21" ht="23.45" customHeight="1" x14ac:dyDescent="0.4">
      <c r="A131" s="116"/>
      <c r="B131" s="117"/>
      <c r="D131" s="24">
        <v>168</v>
      </c>
      <c r="E131" s="47">
        <f t="shared" si="6"/>
        <v>0</v>
      </c>
      <c r="F131" s="480" t="str">
        <f>IF(A131="","",(VLOOKUP(A131,⑥園児名簿表!F:H,2,0)))</f>
        <v/>
      </c>
      <c r="G131" s="481"/>
      <c r="H131" s="482"/>
      <c r="I131" s="33" t="s">
        <v>6</v>
      </c>
      <c r="J131" s="30" t="s">
        <v>5</v>
      </c>
      <c r="K131" s="31" t="str">
        <f>IF(A131="","",(VLOOKUP(A131,⑥園児名簿表!F:H,3,0)))</f>
        <v/>
      </c>
      <c r="L131" s="32">
        <v>193</v>
      </c>
      <c r="M131" s="24">
        <f t="shared" si="7"/>
        <v>0</v>
      </c>
      <c r="N131" s="481" t="str">
        <f>IF(B131="","",(VLOOKUP(B131,⑥園児名簿表!F:H,2,0)))</f>
        <v/>
      </c>
      <c r="O131" s="481"/>
      <c r="P131" s="481"/>
      <c r="Q131" s="481"/>
      <c r="R131" s="482"/>
      <c r="S131" s="33" t="s">
        <v>6</v>
      </c>
      <c r="T131" s="30" t="s">
        <v>5</v>
      </c>
      <c r="U131" s="31" t="str">
        <f>IF(B131="","",(VLOOKUP(B131,⑥園児名簿表!F:H,3,0)))</f>
        <v/>
      </c>
    </row>
    <row r="132" spans="1:21" ht="23.45" customHeight="1" x14ac:dyDescent="0.4">
      <c r="A132" s="116"/>
      <c r="B132" s="117"/>
      <c r="D132" s="24">
        <v>169</v>
      </c>
      <c r="E132" s="47">
        <f t="shared" si="6"/>
        <v>0</v>
      </c>
      <c r="F132" s="480" t="str">
        <f>IF(A132="","",(VLOOKUP(A132,⑥園児名簿表!F:H,2,0)))</f>
        <v/>
      </c>
      <c r="G132" s="481"/>
      <c r="H132" s="482"/>
      <c r="I132" s="33" t="s">
        <v>6</v>
      </c>
      <c r="J132" s="30" t="s">
        <v>5</v>
      </c>
      <c r="K132" s="31" t="str">
        <f>IF(A132="","",(VLOOKUP(A132,⑥園児名簿表!F:H,3,0)))</f>
        <v/>
      </c>
      <c r="L132" s="32">
        <v>194</v>
      </c>
      <c r="M132" s="24">
        <f t="shared" si="7"/>
        <v>0</v>
      </c>
      <c r="N132" s="481" t="str">
        <f>IF(B132="","",(VLOOKUP(B132,⑥園児名簿表!F:H,2,0)))</f>
        <v/>
      </c>
      <c r="O132" s="481"/>
      <c r="P132" s="481"/>
      <c r="Q132" s="481"/>
      <c r="R132" s="482"/>
      <c r="S132" s="33" t="s">
        <v>6</v>
      </c>
      <c r="T132" s="30" t="s">
        <v>5</v>
      </c>
      <c r="U132" s="31" t="str">
        <f>IF(B132="","",(VLOOKUP(B132,⑥園児名簿表!F:H,3,0)))</f>
        <v/>
      </c>
    </row>
    <row r="133" spans="1:21" ht="23.45" customHeight="1" x14ac:dyDescent="0.4">
      <c r="A133" s="116"/>
      <c r="B133" s="117"/>
      <c r="D133" s="24">
        <v>170</v>
      </c>
      <c r="E133" s="47">
        <f t="shared" si="6"/>
        <v>0</v>
      </c>
      <c r="F133" s="480" t="str">
        <f>IF(A133="","",(VLOOKUP(A133,⑥園児名簿表!F:H,2,0)))</f>
        <v/>
      </c>
      <c r="G133" s="481"/>
      <c r="H133" s="482"/>
      <c r="I133" s="33" t="s">
        <v>6</v>
      </c>
      <c r="J133" s="30" t="s">
        <v>5</v>
      </c>
      <c r="K133" s="31" t="str">
        <f>IF(A133="","",(VLOOKUP(A133,⑥園児名簿表!F:H,3,0)))</f>
        <v/>
      </c>
      <c r="L133" s="32">
        <v>195</v>
      </c>
      <c r="M133" s="24">
        <f t="shared" si="7"/>
        <v>0</v>
      </c>
      <c r="N133" s="481" t="str">
        <f>IF(B133="","",(VLOOKUP(B133,⑥園児名簿表!F:H,2,0)))</f>
        <v/>
      </c>
      <c r="O133" s="481"/>
      <c r="P133" s="481"/>
      <c r="Q133" s="481"/>
      <c r="R133" s="482"/>
      <c r="S133" s="33" t="s">
        <v>6</v>
      </c>
      <c r="T133" s="30" t="s">
        <v>5</v>
      </c>
      <c r="U133" s="31" t="str">
        <f>IF(B133="","",(VLOOKUP(B133,⑥園児名簿表!F:H,3,0)))</f>
        <v/>
      </c>
    </row>
    <row r="134" spans="1:21" ht="23.45" customHeight="1" x14ac:dyDescent="0.4">
      <c r="A134" s="116"/>
      <c r="B134" s="117"/>
      <c r="D134" s="24">
        <v>171</v>
      </c>
      <c r="E134" s="47">
        <f t="shared" si="6"/>
        <v>0</v>
      </c>
      <c r="F134" s="480" t="str">
        <f>IF(A134="","",(VLOOKUP(A134,⑥園児名簿表!F:H,2,0)))</f>
        <v/>
      </c>
      <c r="G134" s="481"/>
      <c r="H134" s="482"/>
      <c r="I134" s="33" t="s">
        <v>6</v>
      </c>
      <c r="J134" s="30" t="s">
        <v>5</v>
      </c>
      <c r="K134" s="31" t="str">
        <f>IF(A134="","",(VLOOKUP(A134,⑥園児名簿表!F:H,3,0)))</f>
        <v/>
      </c>
      <c r="L134" s="32">
        <v>196</v>
      </c>
      <c r="M134" s="24">
        <f t="shared" si="7"/>
        <v>0</v>
      </c>
      <c r="N134" s="481" t="str">
        <f>IF(B134="","",(VLOOKUP(B134,⑥園児名簿表!F:H,2,0)))</f>
        <v/>
      </c>
      <c r="O134" s="481"/>
      <c r="P134" s="481"/>
      <c r="Q134" s="481"/>
      <c r="R134" s="482"/>
      <c r="S134" s="33" t="s">
        <v>6</v>
      </c>
      <c r="T134" s="30" t="s">
        <v>5</v>
      </c>
      <c r="U134" s="31" t="str">
        <f>IF(B134="","",(VLOOKUP(B134,⑥園児名簿表!F:H,3,0)))</f>
        <v/>
      </c>
    </row>
    <row r="135" spans="1:21" ht="23.45" customHeight="1" x14ac:dyDescent="0.4">
      <c r="A135" s="116"/>
      <c r="B135" s="117"/>
      <c r="D135" s="24">
        <v>172</v>
      </c>
      <c r="E135" s="47">
        <f t="shared" si="6"/>
        <v>0</v>
      </c>
      <c r="F135" s="480" t="str">
        <f>IF(A135="","",(VLOOKUP(A135,⑥園児名簿表!F:H,2,0)))</f>
        <v/>
      </c>
      <c r="G135" s="481"/>
      <c r="H135" s="482"/>
      <c r="I135" s="33" t="s">
        <v>6</v>
      </c>
      <c r="J135" s="30" t="s">
        <v>5</v>
      </c>
      <c r="K135" s="31" t="str">
        <f>IF(A135="","",(VLOOKUP(A135,⑥園児名簿表!F:H,3,0)))</f>
        <v/>
      </c>
      <c r="L135" s="32">
        <v>197</v>
      </c>
      <c r="M135" s="24">
        <f t="shared" si="7"/>
        <v>0</v>
      </c>
      <c r="N135" s="481" t="str">
        <f>IF(B135="","",(VLOOKUP(B135,⑥園児名簿表!F:H,2,0)))</f>
        <v/>
      </c>
      <c r="O135" s="481"/>
      <c r="P135" s="481"/>
      <c r="Q135" s="481"/>
      <c r="R135" s="482"/>
      <c r="S135" s="33" t="s">
        <v>6</v>
      </c>
      <c r="T135" s="30" t="s">
        <v>5</v>
      </c>
      <c r="U135" s="31" t="str">
        <f>IF(B135="","",(VLOOKUP(B135,⑥園児名簿表!F:H,3,0)))</f>
        <v/>
      </c>
    </row>
    <row r="136" spans="1:21" ht="23.45" customHeight="1" x14ac:dyDescent="0.4">
      <c r="A136" s="116"/>
      <c r="B136" s="117"/>
      <c r="D136" s="24">
        <v>173</v>
      </c>
      <c r="E136" s="47">
        <f t="shared" si="6"/>
        <v>0</v>
      </c>
      <c r="F136" s="480" t="str">
        <f>IF(A136="","",(VLOOKUP(A136,⑥園児名簿表!F:H,2,0)))</f>
        <v/>
      </c>
      <c r="G136" s="481"/>
      <c r="H136" s="482"/>
      <c r="I136" s="33" t="s">
        <v>6</v>
      </c>
      <c r="J136" s="30" t="s">
        <v>5</v>
      </c>
      <c r="K136" s="31" t="str">
        <f>IF(A136="","",(VLOOKUP(A136,⑥園児名簿表!F:H,3,0)))</f>
        <v/>
      </c>
      <c r="L136" s="32">
        <v>198</v>
      </c>
      <c r="M136" s="24">
        <f t="shared" si="7"/>
        <v>0</v>
      </c>
      <c r="N136" s="481" t="str">
        <f>IF(B136="","",(VLOOKUP(B136,⑥園児名簿表!F:H,2,0)))</f>
        <v/>
      </c>
      <c r="O136" s="481"/>
      <c r="P136" s="481"/>
      <c r="Q136" s="481"/>
      <c r="R136" s="482"/>
      <c r="S136" s="33" t="s">
        <v>6</v>
      </c>
      <c r="T136" s="30" t="s">
        <v>5</v>
      </c>
      <c r="U136" s="31" t="str">
        <f>IF(B136="","",(VLOOKUP(B136,⑥園児名簿表!F:H,3,0)))</f>
        <v/>
      </c>
    </row>
    <row r="137" spans="1:21" ht="23.45" customHeight="1" x14ac:dyDescent="0.4">
      <c r="A137" s="116"/>
      <c r="B137" s="117"/>
      <c r="D137" s="24">
        <v>174</v>
      </c>
      <c r="E137" s="47">
        <f t="shared" si="6"/>
        <v>0</v>
      </c>
      <c r="F137" s="480" t="str">
        <f>IF(A137="","",(VLOOKUP(A137,⑥園児名簿表!F:H,2,0)))</f>
        <v/>
      </c>
      <c r="G137" s="481"/>
      <c r="H137" s="482"/>
      <c r="I137" s="33" t="s">
        <v>6</v>
      </c>
      <c r="J137" s="30" t="s">
        <v>5</v>
      </c>
      <c r="K137" s="31" t="str">
        <f>IF(A137="","",(VLOOKUP(A137,⑥園児名簿表!F:H,3,0)))</f>
        <v/>
      </c>
      <c r="L137" s="32">
        <v>199</v>
      </c>
      <c r="M137" s="24">
        <f t="shared" si="7"/>
        <v>0</v>
      </c>
      <c r="N137" s="481" t="str">
        <f>IF(B137="","",(VLOOKUP(B137,⑥園児名簿表!F:H,2,0)))</f>
        <v/>
      </c>
      <c r="O137" s="481"/>
      <c r="P137" s="481"/>
      <c r="Q137" s="481"/>
      <c r="R137" s="482"/>
      <c r="S137" s="33" t="s">
        <v>6</v>
      </c>
      <c r="T137" s="30" t="s">
        <v>5</v>
      </c>
      <c r="U137" s="31" t="str">
        <f>IF(B137="","",(VLOOKUP(B137,⑥園児名簿表!F:H,3,0)))</f>
        <v/>
      </c>
    </row>
    <row r="138" spans="1:21" ht="23.45" customHeight="1" x14ac:dyDescent="0.4">
      <c r="A138" s="116"/>
      <c r="B138" s="117"/>
      <c r="D138" s="24">
        <v>175</v>
      </c>
      <c r="E138" s="47">
        <f t="shared" si="6"/>
        <v>0</v>
      </c>
      <c r="F138" s="480" t="str">
        <f>IF(A138="","",(VLOOKUP(A138,⑥園児名簿表!F:H,2,0)))</f>
        <v/>
      </c>
      <c r="G138" s="481"/>
      <c r="H138" s="482"/>
      <c r="I138" s="33" t="s">
        <v>6</v>
      </c>
      <c r="J138" s="30" t="s">
        <v>5</v>
      </c>
      <c r="K138" s="31" t="str">
        <f>IF(A138="","",(VLOOKUP(A138,⑥園児名簿表!F:H,3,0)))</f>
        <v/>
      </c>
      <c r="L138" s="32">
        <v>200</v>
      </c>
      <c r="M138" s="24">
        <f t="shared" si="7"/>
        <v>0</v>
      </c>
      <c r="N138" s="481" t="str">
        <f>IF(B138="","",(VLOOKUP(B138,⑥園児名簿表!F:H,2,0)))</f>
        <v/>
      </c>
      <c r="O138" s="481"/>
      <c r="P138" s="481"/>
      <c r="Q138" s="481"/>
      <c r="R138" s="482"/>
      <c r="S138" s="33" t="s">
        <v>6</v>
      </c>
      <c r="T138" s="30" t="s">
        <v>5</v>
      </c>
      <c r="U138" s="31" t="str">
        <f>IF(B138="","",(VLOOKUP(B138,⑥園児名簿表!F:H,3,0)))</f>
        <v/>
      </c>
    </row>
    <row r="139" spans="1:21" ht="4.1500000000000004" customHeight="1" x14ac:dyDescent="0.4"/>
    <row r="140" spans="1:21" ht="27" customHeight="1" x14ac:dyDescent="0.4">
      <c r="D140" s="443" t="s">
        <v>3</v>
      </c>
      <c r="E140" s="444"/>
      <c r="F140" s="444"/>
      <c r="G140" s="444"/>
      <c r="H140" s="445"/>
      <c r="I140" s="443" t="s">
        <v>48</v>
      </c>
      <c r="J140" s="444"/>
      <c r="K140" s="444"/>
      <c r="L140" s="445"/>
      <c r="M140" s="443" t="s">
        <v>49</v>
      </c>
      <c r="N140" s="444"/>
      <c r="O140" s="444"/>
      <c r="P140" s="444"/>
      <c r="Q140" s="445"/>
      <c r="R140" s="605" t="s">
        <v>50</v>
      </c>
      <c r="S140" s="605"/>
      <c r="T140" s="605"/>
      <c r="U140" s="605"/>
    </row>
    <row r="141" spans="1:21" ht="3.75" customHeight="1" thickBot="1" x14ac:dyDescent="0.45">
      <c r="K141" s="584"/>
      <c r="L141" s="584"/>
      <c r="M141" s="16"/>
    </row>
    <row r="142" spans="1:21" ht="15" customHeight="1" x14ac:dyDescent="0.4">
      <c r="D142" s="680" t="s">
        <v>34</v>
      </c>
      <c r="E142" s="680"/>
      <c r="F142" s="681"/>
      <c r="G142" s="681"/>
      <c r="H142" s="681"/>
      <c r="I142" s="681"/>
      <c r="J142" s="681"/>
      <c r="K142" s="682"/>
      <c r="L142" s="504" t="s">
        <v>0</v>
      </c>
      <c r="M142" s="505"/>
      <c r="N142" s="592"/>
      <c r="O142" s="596">
        <f>O34</f>
        <v>0</v>
      </c>
      <c r="P142" s="597"/>
      <c r="Q142" s="597"/>
      <c r="R142" s="597"/>
      <c r="S142" s="597"/>
      <c r="T142" s="597"/>
      <c r="U142" s="684"/>
    </row>
    <row r="143" spans="1:21" ht="15" customHeight="1" thickBot="1" x14ac:dyDescent="0.45">
      <c r="D143" s="681"/>
      <c r="E143" s="681"/>
      <c r="F143" s="681"/>
      <c r="G143" s="681"/>
      <c r="H143" s="681"/>
      <c r="I143" s="681"/>
      <c r="J143" s="681"/>
      <c r="K143" s="682"/>
      <c r="L143" s="506"/>
      <c r="M143" s="507"/>
      <c r="N143" s="683"/>
      <c r="O143" s="685"/>
      <c r="P143" s="686"/>
      <c r="Q143" s="686"/>
      <c r="R143" s="686"/>
      <c r="S143" s="686"/>
      <c r="T143" s="686"/>
      <c r="U143" s="687"/>
    </row>
    <row r="144" spans="1:21" ht="15" customHeight="1" x14ac:dyDescent="0.4">
      <c r="D144" s="41"/>
      <c r="E144" s="41"/>
      <c r="F144" s="41"/>
      <c r="G144" s="41"/>
      <c r="H144" s="41"/>
      <c r="I144" s="41"/>
      <c r="J144" s="41"/>
      <c r="K144" s="41"/>
      <c r="L144" s="154"/>
      <c r="M144" s="154"/>
      <c r="N144" s="154"/>
      <c r="O144" s="120"/>
      <c r="P144" s="120"/>
      <c r="Q144" s="120"/>
      <c r="R144" s="120"/>
      <c r="S144" s="120"/>
      <c r="T144" s="120"/>
      <c r="U144" s="120"/>
    </row>
    <row r="145" spans="1:21" ht="27.75" customHeight="1" x14ac:dyDescent="0.4">
      <c r="D145" s="73" t="s">
        <v>1603</v>
      </c>
      <c r="E145" s="74"/>
      <c r="F145" s="74"/>
      <c r="G145" s="74"/>
      <c r="H145" s="74"/>
      <c r="I145" s="74"/>
      <c r="J145" s="74"/>
      <c r="K145" s="74"/>
      <c r="L145" s="74"/>
      <c r="M145" s="74"/>
      <c r="N145" s="74"/>
      <c r="O145" s="74"/>
      <c r="P145" s="468" t="s">
        <v>71</v>
      </c>
      <c r="Q145" s="468"/>
      <c r="R145" s="677" t="e">
        <f>IF(I146="","",(VLOOKUP(I146,②園番号一覧!A:F,5,0)))</f>
        <v>#N/A</v>
      </c>
      <c r="S145" s="677"/>
      <c r="T145" s="677"/>
      <c r="U145" s="677"/>
    </row>
    <row r="146" spans="1:21" ht="30" customHeight="1" x14ac:dyDescent="0.4">
      <c r="D146" s="443" t="s">
        <v>14</v>
      </c>
      <c r="E146" s="445"/>
      <c r="F146" s="471" t="s">
        <v>25</v>
      </c>
      <c r="G146" s="471"/>
      <c r="H146" s="24" t="s">
        <v>95</v>
      </c>
      <c r="I146" s="688">
        <f>I2</f>
        <v>0</v>
      </c>
      <c r="J146" s="689"/>
      <c r="K146" s="443" t="s">
        <v>17</v>
      </c>
      <c r="L146" s="445"/>
      <c r="M146" s="673"/>
      <c r="N146" s="674"/>
      <c r="O146" s="675"/>
      <c r="P146" s="477" t="s">
        <v>13</v>
      </c>
      <c r="Q146" s="478"/>
      <c r="R146" s="40">
        <f>R2</f>
        <v>0</v>
      </c>
      <c r="S146" s="26" t="s">
        <v>12</v>
      </c>
      <c r="T146" s="27">
        <v>5</v>
      </c>
      <c r="U146" s="28" t="s">
        <v>11</v>
      </c>
    </row>
    <row r="147" spans="1:21" ht="30" customHeight="1" x14ac:dyDescent="0.4">
      <c r="D147" s="443" t="s">
        <v>10</v>
      </c>
      <c r="E147" s="445"/>
      <c r="F147" s="479" t="e">
        <f>IF(I146="","",(VLOOKUP(I146,②園番号一覧!A:C,3,0)))</f>
        <v>#N/A</v>
      </c>
      <c r="G147" s="479"/>
      <c r="H147" s="24" t="s">
        <v>628</v>
      </c>
      <c r="I147" s="480" t="e">
        <f>IF(I146="","",(VLOOKUP(I146,②園番号一覧!A:B,2,0)))</f>
        <v>#N/A</v>
      </c>
      <c r="J147" s="481"/>
      <c r="K147" s="481"/>
      <c r="L147" s="481"/>
      <c r="M147" s="481"/>
      <c r="N147" s="481"/>
      <c r="O147" s="482"/>
      <c r="P147" s="483" t="s">
        <v>9</v>
      </c>
      <c r="Q147" s="483"/>
      <c r="R147" s="676"/>
      <c r="S147" s="676"/>
      <c r="T147" s="676"/>
      <c r="U147" s="676"/>
    </row>
    <row r="148" spans="1:21" ht="3.75" customHeight="1" x14ac:dyDescent="0.4">
      <c r="D148" s="36"/>
      <c r="E148" s="36"/>
      <c r="F148" s="36"/>
      <c r="G148" s="36"/>
      <c r="H148" s="37"/>
      <c r="I148" s="37"/>
      <c r="J148" s="37"/>
      <c r="K148" s="37"/>
      <c r="L148" s="37"/>
      <c r="M148" s="34"/>
      <c r="N148" s="38"/>
      <c r="O148" s="16"/>
      <c r="P148" s="16"/>
      <c r="Q148" s="39"/>
      <c r="R148" s="39"/>
      <c r="S148" s="39"/>
      <c r="T148" s="39"/>
      <c r="U148" s="39"/>
    </row>
    <row r="149" spans="1:21" ht="21.95" customHeight="1" x14ac:dyDescent="0.4">
      <c r="A149" s="115" t="s">
        <v>1534</v>
      </c>
      <c r="B149" s="115" t="s">
        <v>1534</v>
      </c>
      <c r="D149" s="29" t="s">
        <v>47</v>
      </c>
      <c r="E149" s="49" t="s">
        <v>1534</v>
      </c>
      <c r="F149" s="443" t="s">
        <v>8</v>
      </c>
      <c r="G149" s="444"/>
      <c r="H149" s="445"/>
      <c r="I149" s="443" t="s">
        <v>7</v>
      </c>
      <c r="J149" s="444"/>
      <c r="K149" s="609"/>
      <c r="L149" s="29" t="s">
        <v>47</v>
      </c>
      <c r="M149" s="50" t="s">
        <v>1534</v>
      </c>
      <c r="N149" s="444" t="s">
        <v>8</v>
      </c>
      <c r="O149" s="444"/>
      <c r="P149" s="444"/>
      <c r="Q149" s="444"/>
      <c r="R149" s="445"/>
      <c r="S149" s="443" t="s">
        <v>7</v>
      </c>
      <c r="T149" s="444"/>
      <c r="U149" s="445"/>
    </row>
    <row r="150" spans="1:21" ht="23.45" customHeight="1" x14ac:dyDescent="0.4">
      <c r="A150" s="116"/>
      <c r="B150" s="117"/>
      <c r="D150" s="24">
        <v>201</v>
      </c>
      <c r="E150" s="47">
        <f t="shared" ref="E150:E174" si="8">A150</f>
        <v>0</v>
      </c>
      <c r="F150" s="480" t="str">
        <f>IF(A150="","",(VLOOKUP(A150,⑥園児名簿表!F:H,2,0)))</f>
        <v/>
      </c>
      <c r="G150" s="481"/>
      <c r="H150" s="482"/>
      <c r="I150" s="33" t="s">
        <v>6</v>
      </c>
      <c r="J150" s="30" t="s">
        <v>5</v>
      </c>
      <c r="K150" s="31" t="str">
        <f>IF(A150="","",(VLOOKUP(A150,⑥園児名簿表!F:H,3,0)))</f>
        <v/>
      </c>
      <c r="L150" s="32">
        <v>226</v>
      </c>
      <c r="M150" s="24">
        <f>B150</f>
        <v>0</v>
      </c>
      <c r="N150" s="481" t="str">
        <f>IF(B150="","",(VLOOKUP(B150,⑥園児名簿表!F:H,2,0)))</f>
        <v/>
      </c>
      <c r="O150" s="481"/>
      <c r="P150" s="481"/>
      <c r="Q150" s="481"/>
      <c r="R150" s="482"/>
      <c r="S150" s="33" t="s">
        <v>6</v>
      </c>
      <c r="T150" s="30" t="s">
        <v>5</v>
      </c>
      <c r="U150" s="31" t="str">
        <f>IF(B150="","",(VLOOKUP(B150,⑥園児名簿表!F:H,3,0)))</f>
        <v/>
      </c>
    </row>
    <row r="151" spans="1:21" ht="23.45" customHeight="1" x14ac:dyDescent="0.4">
      <c r="A151" s="116"/>
      <c r="B151" s="117"/>
      <c r="D151" s="24">
        <v>202</v>
      </c>
      <c r="E151" s="47">
        <f t="shared" si="8"/>
        <v>0</v>
      </c>
      <c r="F151" s="480" t="str">
        <f>IF(A151="","",(VLOOKUP(A151,⑥園児名簿表!F:H,2,0)))</f>
        <v/>
      </c>
      <c r="G151" s="481"/>
      <c r="H151" s="482"/>
      <c r="I151" s="33" t="s">
        <v>6</v>
      </c>
      <c r="J151" s="30" t="s">
        <v>5</v>
      </c>
      <c r="K151" s="31" t="str">
        <f>IF(A151="","",(VLOOKUP(A151,⑥園児名簿表!F:H,3,0)))</f>
        <v/>
      </c>
      <c r="L151" s="32">
        <v>227</v>
      </c>
      <c r="M151" s="24">
        <f t="shared" ref="M151:M174" si="9">B151</f>
        <v>0</v>
      </c>
      <c r="N151" s="481" t="str">
        <f>IF(B151="","",(VLOOKUP(B151,⑥園児名簿表!F:H,2,0)))</f>
        <v/>
      </c>
      <c r="O151" s="481"/>
      <c r="P151" s="481"/>
      <c r="Q151" s="481"/>
      <c r="R151" s="482"/>
      <c r="S151" s="33" t="s">
        <v>6</v>
      </c>
      <c r="T151" s="30" t="s">
        <v>5</v>
      </c>
      <c r="U151" s="31" t="str">
        <f>IF(B151="","",(VLOOKUP(B151,⑥園児名簿表!F:H,3,0)))</f>
        <v/>
      </c>
    </row>
    <row r="152" spans="1:21" ht="23.45" customHeight="1" x14ac:dyDescent="0.4">
      <c r="A152" s="116"/>
      <c r="B152" s="117"/>
      <c r="D152" s="24">
        <v>203</v>
      </c>
      <c r="E152" s="47">
        <f t="shared" si="8"/>
        <v>0</v>
      </c>
      <c r="F152" s="480" t="str">
        <f>IF(A152="","",(VLOOKUP(A152,⑥園児名簿表!F:H,2,0)))</f>
        <v/>
      </c>
      <c r="G152" s="481"/>
      <c r="H152" s="482"/>
      <c r="I152" s="33" t="s">
        <v>6</v>
      </c>
      <c r="J152" s="30" t="s">
        <v>5</v>
      </c>
      <c r="K152" s="31" t="str">
        <f>IF(A152="","",(VLOOKUP(A152,⑥園児名簿表!F:H,3,0)))</f>
        <v/>
      </c>
      <c r="L152" s="32">
        <v>228</v>
      </c>
      <c r="M152" s="24">
        <f t="shared" si="9"/>
        <v>0</v>
      </c>
      <c r="N152" s="481" t="str">
        <f>IF(B152="","",(VLOOKUP(B152,⑥園児名簿表!F:H,2,0)))</f>
        <v/>
      </c>
      <c r="O152" s="481"/>
      <c r="P152" s="481"/>
      <c r="Q152" s="481"/>
      <c r="R152" s="482"/>
      <c r="S152" s="33" t="s">
        <v>6</v>
      </c>
      <c r="T152" s="30" t="s">
        <v>5</v>
      </c>
      <c r="U152" s="31" t="str">
        <f>IF(B152="","",(VLOOKUP(B152,⑥園児名簿表!F:H,3,0)))</f>
        <v/>
      </c>
    </row>
    <row r="153" spans="1:21" ht="23.45" customHeight="1" x14ac:dyDescent="0.4">
      <c r="A153" s="116"/>
      <c r="B153" s="117"/>
      <c r="D153" s="24">
        <v>204</v>
      </c>
      <c r="E153" s="47">
        <f t="shared" si="8"/>
        <v>0</v>
      </c>
      <c r="F153" s="480" t="str">
        <f>IF(A153="","",(VLOOKUP(A153,⑥園児名簿表!F:H,2,0)))</f>
        <v/>
      </c>
      <c r="G153" s="481"/>
      <c r="H153" s="482"/>
      <c r="I153" s="33" t="s">
        <v>6</v>
      </c>
      <c r="J153" s="30" t="s">
        <v>5</v>
      </c>
      <c r="K153" s="31" t="str">
        <f>IF(A153="","",(VLOOKUP(A153,⑥園児名簿表!F:H,3,0)))</f>
        <v/>
      </c>
      <c r="L153" s="32">
        <v>229</v>
      </c>
      <c r="M153" s="24">
        <f t="shared" si="9"/>
        <v>0</v>
      </c>
      <c r="N153" s="481" t="str">
        <f>IF(B153="","",(VLOOKUP(B153,⑥園児名簿表!F:H,2,0)))</f>
        <v/>
      </c>
      <c r="O153" s="481"/>
      <c r="P153" s="481"/>
      <c r="Q153" s="481"/>
      <c r="R153" s="482"/>
      <c r="S153" s="33" t="s">
        <v>6</v>
      </c>
      <c r="T153" s="30" t="s">
        <v>5</v>
      </c>
      <c r="U153" s="31" t="str">
        <f>IF(B153="","",(VLOOKUP(B153,⑥園児名簿表!F:H,3,0)))</f>
        <v/>
      </c>
    </row>
    <row r="154" spans="1:21" ht="23.45" customHeight="1" x14ac:dyDescent="0.4">
      <c r="A154" s="116"/>
      <c r="B154" s="117"/>
      <c r="D154" s="24">
        <v>205</v>
      </c>
      <c r="E154" s="47">
        <f t="shared" si="8"/>
        <v>0</v>
      </c>
      <c r="F154" s="480" t="str">
        <f>IF(A154="","",(VLOOKUP(A154,⑥園児名簿表!F:H,2,0)))</f>
        <v/>
      </c>
      <c r="G154" s="481"/>
      <c r="H154" s="482"/>
      <c r="I154" s="33" t="s">
        <v>6</v>
      </c>
      <c r="J154" s="30" t="s">
        <v>5</v>
      </c>
      <c r="K154" s="31" t="str">
        <f>IF(A154="","",(VLOOKUP(A154,⑥園児名簿表!F:H,3,0)))</f>
        <v/>
      </c>
      <c r="L154" s="32">
        <v>230</v>
      </c>
      <c r="M154" s="24">
        <f t="shared" si="9"/>
        <v>0</v>
      </c>
      <c r="N154" s="481" t="str">
        <f>IF(B154="","",(VLOOKUP(B154,⑥園児名簿表!F:H,2,0)))</f>
        <v/>
      </c>
      <c r="O154" s="481"/>
      <c r="P154" s="481"/>
      <c r="Q154" s="481"/>
      <c r="R154" s="482"/>
      <c r="S154" s="33" t="s">
        <v>6</v>
      </c>
      <c r="T154" s="30" t="s">
        <v>5</v>
      </c>
      <c r="U154" s="31" t="str">
        <f>IF(B154="","",(VLOOKUP(B154,⑥園児名簿表!F:H,3,0)))</f>
        <v/>
      </c>
    </row>
    <row r="155" spans="1:21" ht="23.45" customHeight="1" x14ac:dyDescent="0.4">
      <c r="A155" s="116"/>
      <c r="B155" s="117"/>
      <c r="D155" s="24">
        <v>206</v>
      </c>
      <c r="E155" s="47">
        <f t="shared" si="8"/>
        <v>0</v>
      </c>
      <c r="F155" s="480" t="str">
        <f>IF(A155="","",(VLOOKUP(A155,⑥園児名簿表!F:H,2,0)))</f>
        <v/>
      </c>
      <c r="G155" s="481"/>
      <c r="H155" s="482"/>
      <c r="I155" s="33" t="s">
        <v>6</v>
      </c>
      <c r="J155" s="30" t="s">
        <v>5</v>
      </c>
      <c r="K155" s="31" t="str">
        <f>IF(A155="","",(VLOOKUP(A155,⑥園児名簿表!F:H,3,0)))</f>
        <v/>
      </c>
      <c r="L155" s="32">
        <v>231</v>
      </c>
      <c r="M155" s="24">
        <f t="shared" si="9"/>
        <v>0</v>
      </c>
      <c r="N155" s="481" t="str">
        <f>IF(B155="","",(VLOOKUP(B155,⑥園児名簿表!F:H,2,0)))</f>
        <v/>
      </c>
      <c r="O155" s="481"/>
      <c r="P155" s="481"/>
      <c r="Q155" s="481"/>
      <c r="R155" s="482"/>
      <c r="S155" s="33" t="s">
        <v>6</v>
      </c>
      <c r="T155" s="30" t="s">
        <v>5</v>
      </c>
      <c r="U155" s="31" t="str">
        <f>IF(B155="","",(VLOOKUP(B155,⑥園児名簿表!F:H,3,0)))</f>
        <v/>
      </c>
    </row>
    <row r="156" spans="1:21" ht="23.45" customHeight="1" x14ac:dyDescent="0.4">
      <c r="A156" s="116"/>
      <c r="B156" s="117"/>
      <c r="D156" s="24">
        <v>207</v>
      </c>
      <c r="E156" s="47">
        <f t="shared" si="8"/>
        <v>0</v>
      </c>
      <c r="F156" s="480" t="str">
        <f>IF(A156="","",(VLOOKUP(A156,⑥園児名簿表!F:H,2,0)))</f>
        <v/>
      </c>
      <c r="G156" s="481"/>
      <c r="H156" s="482"/>
      <c r="I156" s="33" t="s">
        <v>6</v>
      </c>
      <c r="J156" s="30" t="s">
        <v>5</v>
      </c>
      <c r="K156" s="31" t="str">
        <f>IF(A156="","",(VLOOKUP(A156,⑥園児名簿表!F:H,3,0)))</f>
        <v/>
      </c>
      <c r="L156" s="32">
        <v>232</v>
      </c>
      <c r="M156" s="24">
        <f t="shared" si="9"/>
        <v>0</v>
      </c>
      <c r="N156" s="481" t="str">
        <f>IF(B156="","",(VLOOKUP(B156,⑥園児名簿表!F:H,2,0)))</f>
        <v/>
      </c>
      <c r="O156" s="481"/>
      <c r="P156" s="481"/>
      <c r="Q156" s="481"/>
      <c r="R156" s="482"/>
      <c r="S156" s="33" t="s">
        <v>6</v>
      </c>
      <c r="T156" s="30" t="s">
        <v>5</v>
      </c>
      <c r="U156" s="31" t="str">
        <f>IF(B156="","",(VLOOKUP(B156,⑥園児名簿表!F:H,3,0)))</f>
        <v/>
      </c>
    </row>
    <row r="157" spans="1:21" ht="23.45" customHeight="1" x14ac:dyDescent="0.4">
      <c r="A157" s="116"/>
      <c r="B157" s="117"/>
      <c r="D157" s="24">
        <v>208</v>
      </c>
      <c r="E157" s="47">
        <f t="shared" si="8"/>
        <v>0</v>
      </c>
      <c r="F157" s="480" t="str">
        <f>IF(A157="","",(VLOOKUP(A157,⑥園児名簿表!F:H,2,0)))</f>
        <v/>
      </c>
      <c r="G157" s="481"/>
      <c r="H157" s="482"/>
      <c r="I157" s="33" t="s">
        <v>6</v>
      </c>
      <c r="J157" s="30" t="s">
        <v>5</v>
      </c>
      <c r="K157" s="31" t="str">
        <f>IF(A157="","",(VLOOKUP(A157,⑥園児名簿表!F:H,3,0)))</f>
        <v/>
      </c>
      <c r="L157" s="32">
        <v>233</v>
      </c>
      <c r="M157" s="24">
        <f t="shared" si="9"/>
        <v>0</v>
      </c>
      <c r="N157" s="481" t="str">
        <f>IF(B157="","",(VLOOKUP(B157,⑥園児名簿表!F:H,2,0)))</f>
        <v/>
      </c>
      <c r="O157" s="481"/>
      <c r="P157" s="481"/>
      <c r="Q157" s="481"/>
      <c r="R157" s="482"/>
      <c r="S157" s="33" t="s">
        <v>6</v>
      </c>
      <c r="T157" s="30" t="s">
        <v>5</v>
      </c>
      <c r="U157" s="31" t="str">
        <f>IF(B157="","",(VLOOKUP(B157,⑥園児名簿表!F:H,3,0)))</f>
        <v/>
      </c>
    </row>
    <row r="158" spans="1:21" ht="23.45" customHeight="1" x14ac:dyDescent="0.4">
      <c r="A158" s="116"/>
      <c r="B158" s="117"/>
      <c r="D158" s="24">
        <v>209</v>
      </c>
      <c r="E158" s="47">
        <f t="shared" si="8"/>
        <v>0</v>
      </c>
      <c r="F158" s="480" t="str">
        <f>IF(A158="","",(VLOOKUP(A158,⑥園児名簿表!F:H,2,0)))</f>
        <v/>
      </c>
      <c r="G158" s="481"/>
      <c r="H158" s="482"/>
      <c r="I158" s="33" t="s">
        <v>6</v>
      </c>
      <c r="J158" s="30" t="s">
        <v>5</v>
      </c>
      <c r="K158" s="31" t="str">
        <f>IF(A158="","",(VLOOKUP(A158,⑥園児名簿表!F:H,3,0)))</f>
        <v/>
      </c>
      <c r="L158" s="32">
        <v>234</v>
      </c>
      <c r="M158" s="24">
        <f t="shared" si="9"/>
        <v>0</v>
      </c>
      <c r="N158" s="481" t="str">
        <f>IF(B158="","",(VLOOKUP(B158,⑥園児名簿表!F:H,2,0)))</f>
        <v/>
      </c>
      <c r="O158" s="481"/>
      <c r="P158" s="481"/>
      <c r="Q158" s="481"/>
      <c r="R158" s="482"/>
      <c r="S158" s="33" t="s">
        <v>6</v>
      </c>
      <c r="T158" s="30" t="s">
        <v>5</v>
      </c>
      <c r="U158" s="31" t="str">
        <f>IF(B158="","",(VLOOKUP(B158,⑥園児名簿表!F:H,3,0)))</f>
        <v/>
      </c>
    </row>
    <row r="159" spans="1:21" ht="23.45" customHeight="1" x14ac:dyDescent="0.4">
      <c r="A159" s="116"/>
      <c r="B159" s="117"/>
      <c r="D159" s="24">
        <v>210</v>
      </c>
      <c r="E159" s="47">
        <f t="shared" si="8"/>
        <v>0</v>
      </c>
      <c r="F159" s="480" t="str">
        <f>IF(A159="","",(VLOOKUP(A159,⑥園児名簿表!F:H,2,0)))</f>
        <v/>
      </c>
      <c r="G159" s="481"/>
      <c r="H159" s="482"/>
      <c r="I159" s="33" t="s">
        <v>6</v>
      </c>
      <c r="J159" s="30" t="s">
        <v>5</v>
      </c>
      <c r="K159" s="31" t="str">
        <f>IF(A159="","",(VLOOKUP(A159,⑥園児名簿表!F:H,3,0)))</f>
        <v/>
      </c>
      <c r="L159" s="32">
        <v>235</v>
      </c>
      <c r="M159" s="24">
        <f t="shared" si="9"/>
        <v>0</v>
      </c>
      <c r="N159" s="481" t="str">
        <f>IF(B159="","",(VLOOKUP(B159,⑥園児名簿表!F:H,2,0)))</f>
        <v/>
      </c>
      <c r="O159" s="481"/>
      <c r="P159" s="481"/>
      <c r="Q159" s="481"/>
      <c r="R159" s="482"/>
      <c r="S159" s="33" t="s">
        <v>6</v>
      </c>
      <c r="T159" s="30" t="s">
        <v>5</v>
      </c>
      <c r="U159" s="31" t="str">
        <f>IF(B159="","",(VLOOKUP(B159,⑥園児名簿表!F:H,3,0)))</f>
        <v/>
      </c>
    </row>
    <row r="160" spans="1:21" ht="23.45" customHeight="1" x14ac:dyDescent="0.4">
      <c r="A160" s="116"/>
      <c r="B160" s="117"/>
      <c r="D160" s="24">
        <v>211</v>
      </c>
      <c r="E160" s="47">
        <f t="shared" si="8"/>
        <v>0</v>
      </c>
      <c r="F160" s="480" t="str">
        <f>IF(A160="","",(VLOOKUP(A160,⑥園児名簿表!F:H,2,0)))</f>
        <v/>
      </c>
      <c r="G160" s="481"/>
      <c r="H160" s="482"/>
      <c r="I160" s="33" t="s">
        <v>6</v>
      </c>
      <c r="J160" s="30" t="s">
        <v>5</v>
      </c>
      <c r="K160" s="31" t="str">
        <f>IF(A160="","",(VLOOKUP(A160,⑥園児名簿表!F:H,3,0)))</f>
        <v/>
      </c>
      <c r="L160" s="32">
        <v>236</v>
      </c>
      <c r="M160" s="24">
        <f t="shared" si="9"/>
        <v>0</v>
      </c>
      <c r="N160" s="481" t="str">
        <f>IF(B160="","",(VLOOKUP(B160,⑥園児名簿表!F:H,2,0)))</f>
        <v/>
      </c>
      <c r="O160" s="481"/>
      <c r="P160" s="481"/>
      <c r="Q160" s="481"/>
      <c r="R160" s="482"/>
      <c r="S160" s="33" t="s">
        <v>6</v>
      </c>
      <c r="T160" s="30" t="s">
        <v>5</v>
      </c>
      <c r="U160" s="31" t="str">
        <f>IF(B160="","",(VLOOKUP(B160,⑥園児名簿表!F:H,3,0)))</f>
        <v/>
      </c>
    </row>
    <row r="161" spans="1:21" ht="23.45" customHeight="1" x14ac:dyDescent="0.4">
      <c r="A161" s="116"/>
      <c r="B161" s="117"/>
      <c r="D161" s="24">
        <v>212</v>
      </c>
      <c r="E161" s="47">
        <f t="shared" si="8"/>
        <v>0</v>
      </c>
      <c r="F161" s="480" t="str">
        <f>IF(A161="","",(VLOOKUP(A161,⑥園児名簿表!F:H,2,0)))</f>
        <v/>
      </c>
      <c r="G161" s="481"/>
      <c r="H161" s="482"/>
      <c r="I161" s="33" t="s">
        <v>6</v>
      </c>
      <c r="J161" s="30" t="s">
        <v>5</v>
      </c>
      <c r="K161" s="31" t="str">
        <f>IF(A161="","",(VLOOKUP(A161,⑥園児名簿表!F:H,3,0)))</f>
        <v/>
      </c>
      <c r="L161" s="32">
        <v>237</v>
      </c>
      <c r="M161" s="24">
        <f t="shared" si="9"/>
        <v>0</v>
      </c>
      <c r="N161" s="481" t="str">
        <f>IF(B161="","",(VLOOKUP(B161,⑥園児名簿表!F:H,2,0)))</f>
        <v/>
      </c>
      <c r="O161" s="481"/>
      <c r="P161" s="481"/>
      <c r="Q161" s="481"/>
      <c r="R161" s="482"/>
      <c r="S161" s="33" t="s">
        <v>6</v>
      </c>
      <c r="T161" s="30" t="s">
        <v>5</v>
      </c>
      <c r="U161" s="31" t="str">
        <f>IF(B161="","",(VLOOKUP(B161,⑥園児名簿表!F:H,3,0)))</f>
        <v/>
      </c>
    </row>
    <row r="162" spans="1:21" ht="23.45" customHeight="1" x14ac:dyDescent="0.4">
      <c r="A162" s="116"/>
      <c r="B162" s="117"/>
      <c r="D162" s="24">
        <v>213</v>
      </c>
      <c r="E162" s="47">
        <f t="shared" si="8"/>
        <v>0</v>
      </c>
      <c r="F162" s="480" t="str">
        <f>IF(A162="","",(VLOOKUP(A162,⑥園児名簿表!F:H,2,0)))</f>
        <v/>
      </c>
      <c r="G162" s="481"/>
      <c r="H162" s="482"/>
      <c r="I162" s="33" t="s">
        <v>6</v>
      </c>
      <c r="J162" s="30" t="s">
        <v>5</v>
      </c>
      <c r="K162" s="31" t="str">
        <f>IF(A162="","",(VLOOKUP(A162,⑥園児名簿表!F:H,3,0)))</f>
        <v/>
      </c>
      <c r="L162" s="32">
        <v>238</v>
      </c>
      <c r="M162" s="24">
        <f t="shared" si="9"/>
        <v>0</v>
      </c>
      <c r="N162" s="481" t="str">
        <f>IF(B162="","",(VLOOKUP(B162,⑥園児名簿表!F:H,2,0)))</f>
        <v/>
      </c>
      <c r="O162" s="481"/>
      <c r="P162" s="481"/>
      <c r="Q162" s="481"/>
      <c r="R162" s="482"/>
      <c r="S162" s="33" t="s">
        <v>6</v>
      </c>
      <c r="T162" s="30" t="s">
        <v>5</v>
      </c>
      <c r="U162" s="31" t="str">
        <f>IF(B162="","",(VLOOKUP(B162,⑥園児名簿表!F:H,3,0)))</f>
        <v/>
      </c>
    </row>
    <row r="163" spans="1:21" ht="23.45" customHeight="1" x14ac:dyDescent="0.4">
      <c r="A163" s="116"/>
      <c r="B163" s="117"/>
      <c r="D163" s="24">
        <v>214</v>
      </c>
      <c r="E163" s="47">
        <f t="shared" si="8"/>
        <v>0</v>
      </c>
      <c r="F163" s="480" t="str">
        <f>IF(A163="","",(VLOOKUP(A163,⑥園児名簿表!F:H,2,0)))</f>
        <v/>
      </c>
      <c r="G163" s="481"/>
      <c r="H163" s="482"/>
      <c r="I163" s="33" t="s">
        <v>6</v>
      </c>
      <c r="J163" s="30" t="s">
        <v>5</v>
      </c>
      <c r="K163" s="31" t="str">
        <f>IF(A163="","",(VLOOKUP(A163,⑥園児名簿表!F:H,3,0)))</f>
        <v/>
      </c>
      <c r="L163" s="32">
        <v>239</v>
      </c>
      <c r="M163" s="24">
        <f t="shared" si="9"/>
        <v>0</v>
      </c>
      <c r="N163" s="481" t="str">
        <f>IF(B163="","",(VLOOKUP(B163,⑥園児名簿表!F:H,2,0)))</f>
        <v/>
      </c>
      <c r="O163" s="481"/>
      <c r="P163" s="481"/>
      <c r="Q163" s="481"/>
      <c r="R163" s="482"/>
      <c r="S163" s="33" t="s">
        <v>6</v>
      </c>
      <c r="T163" s="30" t="s">
        <v>5</v>
      </c>
      <c r="U163" s="31" t="str">
        <f>IF(B163="","",(VLOOKUP(B163,⑥園児名簿表!F:H,3,0)))</f>
        <v/>
      </c>
    </row>
    <row r="164" spans="1:21" ht="23.45" customHeight="1" x14ac:dyDescent="0.4">
      <c r="A164" s="116"/>
      <c r="B164" s="117"/>
      <c r="D164" s="24">
        <v>215</v>
      </c>
      <c r="E164" s="47">
        <f t="shared" si="8"/>
        <v>0</v>
      </c>
      <c r="F164" s="480" t="str">
        <f>IF(A164="","",(VLOOKUP(A164,⑥園児名簿表!F:H,2,0)))</f>
        <v/>
      </c>
      <c r="G164" s="481"/>
      <c r="H164" s="482"/>
      <c r="I164" s="33" t="s">
        <v>6</v>
      </c>
      <c r="J164" s="30" t="s">
        <v>5</v>
      </c>
      <c r="K164" s="31" t="str">
        <f>IF(A164="","",(VLOOKUP(A164,⑥園児名簿表!F:H,3,0)))</f>
        <v/>
      </c>
      <c r="L164" s="32">
        <v>240</v>
      </c>
      <c r="M164" s="24">
        <f t="shared" si="9"/>
        <v>0</v>
      </c>
      <c r="N164" s="481" t="str">
        <f>IF(B164="","",(VLOOKUP(B164,⑥園児名簿表!F:H,2,0)))</f>
        <v/>
      </c>
      <c r="O164" s="481"/>
      <c r="P164" s="481"/>
      <c r="Q164" s="481"/>
      <c r="R164" s="482"/>
      <c r="S164" s="33" t="s">
        <v>6</v>
      </c>
      <c r="T164" s="30" t="s">
        <v>5</v>
      </c>
      <c r="U164" s="31" t="str">
        <f>IF(B164="","",(VLOOKUP(B164,⑥園児名簿表!F:H,3,0)))</f>
        <v/>
      </c>
    </row>
    <row r="165" spans="1:21" ht="23.45" customHeight="1" x14ac:dyDescent="0.4">
      <c r="A165" s="116"/>
      <c r="B165" s="117"/>
      <c r="D165" s="24">
        <v>216</v>
      </c>
      <c r="E165" s="47">
        <f t="shared" si="8"/>
        <v>0</v>
      </c>
      <c r="F165" s="480" t="str">
        <f>IF(A165="","",(VLOOKUP(A165,⑥園児名簿表!F:H,2,0)))</f>
        <v/>
      </c>
      <c r="G165" s="481"/>
      <c r="H165" s="482"/>
      <c r="I165" s="33" t="s">
        <v>6</v>
      </c>
      <c r="J165" s="30" t="s">
        <v>5</v>
      </c>
      <c r="K165" s="31" t="str">
        <f>IF(A165="","",(VLOOKUP(A165,⑥園児名簿表!F:H,3,0)))</f>
        <v/>
      </c>
      <c r="L165" s="32">
        <v>241</v>
      </c>
      <c r="M165" s="24">
        <f t="shared" si="9"/>
        <v>0</v>
      </c>
      <c r="N165" s="481" t="str">
        <f>IF(B165="","",(VLOOKUP(B165,⑥園児名簿表!F:H,2,0)))</f>
        <v/>
      </c>
      <c r="O165" s="481"/>
      <c r="P165" s="481"/>
      <c r="Q165" s="481"/>
      <c r="R165" s="482"/>
      <c r="S165" s="33" t="s">
        <v>6</v>
      </c>
      <c r="T165" s="30" t="s">
        <v>5</v>
      </c>
      <c r="U165" s="31" t="str">
        <f>IF(B165="","",(VLOOKUP(B165,⑥園児名簿表!F:H,3,0)))</f>
        <v/>
      </c>
    </row>
    <row r="166" spans="1:21" ht="23.45" customHeight="1" x14ac:dyDescent="0.4">
      <c r="A166" s="116"/>
      <c r="B166" s="117"/>
      <c r="D166" s="24">
        <v>217</v>
      </c>
      <c r="E166" s="47">
        <f t="shared" si="8"/>
        <v>0</v>
      </c>
      <c r="F166" s="480" t="str">
        <f>IF(A166="","",(VLOOKUP(A166,⑥園児名簿表!F:H,2,0)))</f>
        <v/>
      </c>
      <c r="G166" s="481"/>
      <c r="H166" s="482"/>
      <c r="I166" s="33" t="s">
        <v>6</v>
      </c>
      <c r="J166" s="30" t="s">
        <v>5</v>
      </c>
      <c r="K166" s="31" t="str">
        <f>IF(A166="","",(VLOOKUP(A166,⑥園児名簿表!F:H,3,0)))</f>
        <v/>
      </c>
      <c r="L166" s="32">
        <v>242</v>
      </c>
      <c r="M166" s="24">
        <f t="shared" si="9"/>
        <v>0</v>
      </c>
      <c r="N166" s="481" t="str">
        <f>IF(B166="","",(VLOOKUP(B166,⑥園児名簿表!F:H,2,0)))</f>
        <v/>
      </c>
      <c r="O166" s="481"/>
      <c r="P166" s="481"/>
      <c r="Q166" s="481"/>
      <c r="R166" s="482"/>
      <c r="S166" s="33" t="s">
        <v>6</v>
      </c>
      <c r="T166" s="30" t="s">
        <v>5</v>
      </c>
      <c r="U166" s="31" t="str">
        <f>IF(B166="","",(VLOOKUP(B166,⑥園児名簿表!F:H,3,0)))</f>
        <v/>
      </c>
    </row>
    <row r="167" spans="1:21" ht="23.45" customHeight="1" x14ac:dyDescent="0.4">
      <c r="A167" s="116"/>
      <c r="B167" s="117"/>
      <c r="D167" s="24">
        <v>218</v>
      </c>
      <c r="E167" s="47">
        <f t="shared" si="8"/>
        <v>0</v>
      </c>
      <c r="F167" s="480" t="str">
        <f>IF(A167="","",(VLOOKUP(A167,⑥園児名簿表!F:H,2,0)))</f>
        <v/>
      </c>
      <c r="G167" s="481"/>
      <c r="H167" s="482"/>
      <c r="I167" s="33" t="s">
        <v>6</v>
      </c>
      <c r="J167" s="30" t="s">
        <v>5</v>
      </c>
      <c r="K167" s="31" t="str">
        <f>IF(A167="","",(VLOOKUP(A167,⑥園児名簿表!F:H,3,0)))</f>
        <v/>
      </c>
      <c r="L167" s="32">
        <v>243</v>
      </c>
      <c r="M167" s="24">
        <f t="shared" si="9"/>
        <v>0</v>
      </c>
      <c r="N167" s="481" t="str">
        <f>IF(B167="","",(VLOOKUP(B167,⑥園児名簿表!F:H,2,0)))</f>
        <v/>
      </c>
      <c r="O167" s="481"/>
      <c r="P167" s="481"/>
      <c r="Q167" s="481"/>
      <c r="R167" s="482"/>
      <c r="S167" s="33" t="s">
        <v>6</v>
      </c>
      <c r="T167" s="30" t="s">
        <v>5</v>
      </c>
      <c r="U167" s="31" t="str">
        <f>IF(B167="","",(VLOOKUP(B167,⑥園児名簿表!F:H,3,0)))</f>
        <v/>
      </c>
    </row>
    <row r="168" spans="1:21" ht="23.45" customHeight="1" x14ac:dyDescent="0.4">
      <c r="A168" s="116"/>
      <c r="B168" s="117"/>
      <c r="D168" s="24">
        <v>219</v>
      </c>
      <c r="E168" s="47">
        <f t="shared" si="8"/>
        <v>0</v>
      </c>
      <c r="F168" s="480" t="str">
        <f>IF(A168="","",(VLOOKUP(A168,⑥園児名簿表!F:H,2,0)))</f>
        <v/>
      </c>
      <c r="G168" s="481"/>
      <c r="H168" s="482"/>
      <c r="I168" s="33" t="s">
        <v>6</v>
      </c>
      <c r="J168" s="30" t="s">
        <v>5</v>
      </c>
      <c r="K168" s="31" t="str">
        <f>IF(A168="","",(VLOOKUP(A168,⑥園児名簿表!F:H,3,0)))</f>
        <v/>
      </c>
      <c r="L168" s="32">
        <v>244</v>
      </c>
      <c r="M168" s="24">
        <f t="shared" si="9"/>
        <v>0</v>
      </c>
      <c r="N168" s="481" t="str">
        <f>IF(B168="","",(VLOOKUP(B168,⑥園児名簿表!F:H,2,0)))</f>
        <v/>
      </c>
      <c r="O168" s="481"/>
      <c r="P168" s="481"/>
      <c r="Q168" s="481"/>
      <c r="R168" s="482"/>
      <c r="S168" s="33" t="s">
        <v>6</v>
      </c>
      <c r="T168" s="30" t="s">
        <v>5</v>
      </c>
      <c r="U168" s="31" t="str">
        <f>IF(B168="","",(VLOOKUP(B168,⑥園児名簿表!F:H,3,0)))</f>
        <v/>
      </c>
    </row>
    <row r="169" spans="1:21" ht="23.45" customHeight="1" x14ac:dyDescent="0.4">
      <c r="A169" s="116"/>
      <c r="B169" s="117"/>
      <c r="D169" s="24">
        <v>220</v>
      </c>
      <c r="E169" s="47">
        <f t="shared" si="8"/>
        <v>0</v>
      </c>
      <c r="F169" s="480" t="str">
        <f>IF(A169="","",(VLOOKUP(A169,⑥園児名簿表!F:H,2,0)))</f>
        <v/>
      </c>
      <c r="G169" s="481"/>
      <c r="H169" s="482"/>
      <c r="I169" s="33" t="s">
        <v>6</v>
      </c>
      <c r="J169" s="30" t="s">
        <v>5</v>
      </c>
      <c r="K169" s="31" t="str">
        <f>IF(A169="","",(VLOOKUP(A169,⑥園児名簿表!F:H,3,0)))</f>
        <v/>
      </c>
      <c r="L169" s="32">
        <v>245</v>
      </c>
      <c r="M169" s="24">
        <f t="shared" si="9"/>
        <v>0</v>
      </c>
      <c r="N169" s="481" t="str">
        <f>IF(B169="","",(VLOOKUP(B169,⑥園児名簿表!F:H,2,0)))</f>
        <v/>
      </c>
      <c r="O169" s="481"/>
      <c r="P169" s="481"/>
      <c r="Q169" s="481"/>
      <c r="R169" s="482"/>
      <c r="S169" s="33" t="s">
        <v>6</v>
      </c>
      <c r="T169" s="30" t="s">
        <v>5</v>
      </c>
      <c r="U169" s="31" t="str">
        <f>IF(B169="","",(VLOOKUP(B169,⑥園児名簿表!F:H,3,0)))</f>
        <v/>
      </c>
    </row>
    <row r="170" spans="1:21" ht="23.45" customHeight="1" x14ac:dyDescent="0.4">
      <c r="A170" s="116"/>
      <c r="B170" s="117"/>
      <c r="D170" s="24">
        <v>221</v>
      </c>
      <c r="E170" s="47">
        <f t="shared" si="8"/>
        <v>0</v>
      </c>
      <c r="F170" s="480" t="str">
        <f>IF(A170="","",(VLOOKUP(A170,⑥園児名簿表!F:H,2,0)))</f>
        <v/>
      </c>
      <c r="G170" s="481"/>
      <c r="H170" s="482"/>
      <c r="I170" s="33" t="s">
        <v>6</v>
      </c>
      <c r="J170" s="30" t="s">
        <v>5</v>
      </c>
      <c r="K170" s="31" t="str">
        <f>IF(A170="","",(VLOOKUP(A170,⑥園児名簿表!F:H,3,0)))</f>
        <v/>
      </c>
      <c r="L170" s="32">
        <v>246</v>
      </c>
      <c r="M170" s="24">
        <f t="shared" si="9"/>
        <v>0</v>
      </c>
      <c r="N170" s="481" t="str">
        <f>IF(B170="","",(VLOOKUP(B170,⑥園児名簿表!F:H,2,0)))</f>
        <v/>
      </c>
      <c r="O170" s="481"/>
      <c r="P170" s="481"/>
      <c r="Q170" s="481"/>
      <c r="R170" s="482"/>
      <c r="S170" s="33" t="s">
        <v>6</v>
      </c>
      <c r="T170" s="30" t="s">
        <v>5</v>
      </c>
      <c r="U170" s="31" t="str">
        <f>IF(B170="","",(VLOOKUP(B170,⑥園児名簿表!F:H,3,0)))</f>
        <v/>
      </c>
    </row>
    <row r="171" spans="1:21" ht="23.45" customHeight="1" x14ac:dyDescent="0.4">
      <c r="A171" s="116"/>
      <c r="B171" s="117"/>
      <c r="D171" s="24">
        <v>222</v>
      </c>
      <c r="E171" s="47">
        <f t="shared" si="8"/>
        <v>0</v>
      </c>
      <c r="F171" s="480" t="str">
        <f>IF(A171="","",(VLOOKUP(A171,⑥園児名簿表!F:H,2,0)))</f>
        <v/>
      </c>
      <c r="G171" s="481"/>
      <c r="H171" s="482"/>
      <c r="I171" s="33" t="s">
        <v>6</v>
      </c>
      <c r="J171" s="30" t="s">
        <v>5</v>
      </c>
      <c r="K171" s="31" t="str">
        <f>IF(A171="","",(VLOOKUP(A171,⑥園児名簿表!F:H,3,0)))</f>
        <v/>
      </c>
      <c r="L171" s="32">
        <v>247</v>
      </c>
      <c r="M171" s="24">
        <f t="shared" si="9"/>
        <v>0</v>
      </c>
      <c r="N171" s="481" t="str">
        <f>IF(B171="","",(VLOOKUP(B171,⑥園児名簿表!F:H,2,0)))</f>
        <v/>
      </c>
      <c r="O171" s="481"/>
      <c r="P171" s="481"/>
      <c r="Q171" s="481"/>
      <c r="R171" s="482"/>
      <c r="S171" s="33" t="s">
        <v>6</v>
      </c>
      <c r="T171" s="30" t="s">
        <v>5</v>
      </c>
      <c r="U171" s="31" t="str">
        <f>IF(B171="","",(VLOOKUP(B171,⑥園児名簿表!F:H,3,0)))</f>
        <v/>
      </c>
    </row>
    <row r="172" spans="1:21" ht="23.45" customHeight="1" x14ac:dyDescent="0.4">
      <c r="A172" s="116"/>
      <c r="B172" s="117"/>
      <c r="D172" s="24">
        <v>223</v>
      </c>
      <c r="E172" s="47">
        <f t="shared" si="8"/>
        <v>0</v>
      </c>
      <c r="F172" s="480" t="str">
        <f>IF(A172="","",(VLOOKUP(A172,⑥園児名簿表!F:H,2,0)))</f>
        <v/>
      </c>
      <c r="G172" s="481"/>
      <c r="H172" s="482"/>
      <c r="I172" s="33" t="s">
        <v>6</v>
      </c>
      <c r="J172" s="30" t="s">
        <v>5</v>
      </c>
      <c r="K172" s="31" t="str">
        <f>IF(A172="","",(VLOOKUP(A172,⑥園児名簿表!F:H,3,0)))</f>
        <v/>
      </c>
      <c r="L172" s="32">
        <v>248</v>
      </c>
      <c r="M172" s="24">
        <f t="shared" si="9"/>
        <v>0</v>
      </c>
      <c r="N172" s="481" t="str">
        <f>IF(B172="","",(VLOOKUP(B172,⑥園児名簿表!F:H,2,0)))</f>
        <v/>
      </c>
      <c r="O172" s="481"/>
      <c r="P172" s="481"/>
      <c r="Q172" s="481"/>
      <c r="R172" s="482"/>
      <c r="S172" s="33" t="s">
        <v>6</v>
      </c>
      <c r="T172" s="30" t="s">
        <v>5</v>
      </c>
      <c r="U172" s="31" t="str">
        <f>IF(B172="","",(VLOOKUP(B172,⑥園児名簿表!F:H,3,0)))</f>
        <v/>
      </c>
    </row>
    <row r="173" spans="1:21" ht="23.45" customHeight="1" x14ac:dyDescent="0.4">
      <c r="A173" s="116"/>
      <c r="B173" s="117"/>
      <c r="D173" s="24">
        <v>224</v>
      </c>
      <c r="E173" s="47">
        <f t="shared" si="8"/>
        <v>0</v>
      </c>
      <c r="F173" s="480" t="str">
        <f>IF(A173="","",(VLOOKUP(A173,⑥園児名簿表!F:H,2,0)))</f>
        <v/>
      </c>
      <c r="G173" s="481"/>
      <c r="H173" s="482"/>
      <c r="I173" s="33" t="s">
        <v>6</v>
      </c>
      <c r="J173" s="30" t="s">
        <v>5</v>
      </c>
      <c r="K173" s="31" t="str">
        <f>IF(A173="","",(VLOOKUP(A173,⑥園児名簿表!F:H,3,0)))</f>
        <v/>
      </c>
      <c r="L173" s="32">
        <v>249</v>
      </c>
      <c r="M173" s="24">
        <f t="shared" si="9"/>
        <v>0</v>
      </c>
      <c r="N173" s="481" t="str">
        <f>IF(B173="","",(VLOOKUP(B173,⑥園児名簿表!F:H,2,0)))</f>
        <v/>
      </c>
      <c r="O173" s="481"/>
      <c r="P173" s="481"/>
      <c r="Q173" s="481"/>
      <c r="R173" s="482"/>
      <c r="S173" s="33" t="s">
        <v>6</v>
      </c>
      <c r="T173" s="30" t="s">
        <v>5</v>
      </c>
      <c r="U173" s="31" t="str">
        <f>IF(B173="","",(VLOOKUP(B173,⑥園児名簿表!F:H,3,0)))</f>
        <v/>
      </c>
    </row>
    <row r="174" spans="1:21" ht="23.45" customHeight="1" x14ac:dyDescent="0.4">
      <c r="A174" s="116"/>
      <c r="B174" s="117"/>
      <c r="D174" s="24">
        <v>225</v>
      </c>
      <c r="E174" s="47">
        <f t="shared" si="8"/>
        <v>0</v>
      </c>
      <c r="F174" s="480" t="str">
        <f>IF(A174="","",(VLOOKUP(A174,⑥園児名簿表!F:H,2,0)))</f>
        <v/>
      </c>
      <c r="G174" s="481"/>
      <c r="H174" s="482"/>
      <c r="I174" s="33" t="s">
        <v>6</v>
      </c>
      <c r="J174" s="30" t="s">
        <v>5</v>
      </c>
      <c r="K174" s="31" t="str">
        <f>IF(A174="","",(VLOOKUP(A174,⑥園児名簿表!F:H,3,0)))</f>
        <v/>
      </c>
      <c r="L174" s="32">
        <v>250</v>
      </c>
      <c r="M174" s="24">
        <f t="shared" si="9"/>
        <v>0</v>
      </c>
      <c r="N174" s="481" t="str">
        <f>IF(B174="","",(VLOOKUP(B174,⑥園児名簿表!F:H,2,0)))</f>
        <v/>
      </c>
      <c r="O174" s="481"/>
      <c r="P174" s="481"/>
      <c r="Q174" s="481"/>
      <c r="R174" s="482"/>
      <c r="S174" s="33" t="s">
        <v>6</v>
      </c>
      <c r="T174" s="30" t="s">
        <v>5</v>
      </c>
      <c r="U174" s="31" t="str">
        <f>IF(B174="","",(VLOOKUP(B174,⑥園児名簿表!F:H,3,0)))</f>
        <v/>
      </c>
    </row>
    <row r="175" spans="1:21" ht="4.5" customHeight="1" x14ac:dyDescent="0.4"/>
    <row r="176" spans="1:21" ht="27" customHeight="1" x14ac:dyDescent="0.4">
      <c r="D176" s="443" t="s">
        <v>3</v>
      </c>
      <c r="E176" s="444"/>
      <c r="F176" s="444"/>
      <c r="G176" s="444"/>
      <c r="H176" s="445"/>
      <c r="I176" s="443" t="s">
        <v>48</v>
      </c>
      <c r="J176" s="444"/>
      <c r="K176" s="444"/>
      <c r="L176" s="445"/>
      <c r="M176" s="443" t="s">
        <v>49</v>
      </c>
      <c r="N176" s="444"/>
      <c r="O176" s="444"/>
      <c r="P176" s="444"/>
      <c r="Q176" s="445"/>
      <c r="R176" s="605" t="s">
        <v>50</v>
      </c>
      <c r="S176" s="605"/>
      <c r="T176" s="605"/>
      <c r="U176" s="605"/>
    </row>
    <row r="177" spans="1:21" ht="3.75" customHeight="1" thickBot="1" x14ac:dyDescent="0.45">
      <c r="K177" s="584"/>
      <c r="L177" s="584"/>
      <c r="M177" s="16"/>
    </row>
    <row r="178" spans="1:21" ht="15" customHeight="1" x14ac:dyDescent="0.4">
      <c r="D178" s="680" t="s">
        <v>34</v>
      </c>
      <c r="E178" s="680"/>
      <c r="F178" s="681"/>
      <c r="G178" s="681"/>
      <c r="H178" s="681"/>
      <c r="I178" s="681"/>
      <c r="J178" s="681"/>
      <c r="K178" s="682"/>
      <c r="L178" s="504" t="s">
        <v>0</v>
      </c>
      <c r="M178" s="505"/>
      <c r="N178" s="592"/>
      <c r="O178" s="596">
        <f>O34</f>
        <v>0</v>
      </c>
      <c r="P178" s="597"/>
      <c r="Q178" s="597"/>
      <c r="R178" s="597"/>
      <c r="S178" s="597"/>
      <c r="T178" s="597"/>
      <c r="U178" s="684"/>
    </row>
    <row r="179" spans="1:21" ht="15" customHeight="1" thickBot="1" x14ac:dyDescent="0.45">
      <c r="D179" s="681"/>
      <c r="E179" s="681"/>
      <c r="F179" s="681"/>
      <c r="G179" s="681"/>
      <c r="H179" s="681"/>
      <c r="I179" s="681"/>
      <c r="J179" s="681"/>
      <c r="K179" s="682"/>
      <c r="L179" s="506"/>
      <c r="M179" s="507"/>
      <c r="N179" s="683"/>
      <c r="O179" s="685"/>
      <c r="P179" s="686"/>
      <c r="Q179" s="686"/>
      <c r="R179" s="686"/>
      <c r="S179" s="686"/>
      <c r="T179" s="686"/>
      <c r="U179" s="687"/>
    </row>
    <row r="180" spans="1:21" ht="15" customHeight="1" x14ac:dyDescent="0.4">
      <c r="D180" s="41"/>
      <c r="E180" s="41"/>
      <c r="F180" s="41"/>
      <c r="G180" s="41"/>
      <c r="H180" s="41"/>
      <c r="I180" s="41"/>
      <c r="J180" s="41"/>
      <c r="K180" s="41"/>
      <c r="L180" s="154"/>
      <c r="M180" s="154"/>
      <c r="N180" s="154"/>
      <c r="O180" s="120"/>
      <c r="P180" s="120"/>
      <c r="Q180" s="120"/>
      <c r="R180" s="120"/>
      <c r="S180" s="120"/>
      <c r="T180" s="120"/>
      <c r="U180" s="120"/>
    </row>
    <row r="181" spans="1:21" ht="27.75" customHeight="1" x14ac:dyDescent="0.4">
      <c r="D181" s="73" t="s">
        <v>1603</v>
      </c>
      <c r="E181" s="74"/>
      <c r="F181" s="74"/>
      <c r="G181" s="74"/>
      <c r="H181" s="74"/>
      <c r="I181" s="74"/>
      <c r="J181" s="74"/>
      <c r="K181" s="74"/>
      <c r="L181" s="74"/>
      <c r="M181" s="74"/>
      <c r="N181" s="74"/>
      <c r="O181" s="74"/>
      <c r="P181" s="468" t="s">
        <v>71</v>
      </c>
      <c r="Q181" s="468"/>
      <c r="R181" s="677" t="e">
        <f>IF(I182="","",(VLOOKUP(I182,②園番号一覧!A:F,5,0)))</f>
        <v>#N/A</v>
      </c>
      <c r="S181" s="677"/>
      <c r="T181" s="677"/>
      <c r="U181" s="677"/>
    </row>
    <row r="182" spans="1:21" ht="30" customHeight="1" x14ac:dyDescent="0.4">
      <c r="D182" s="443" t="s">
        <v>14</v>
      </c>
      <c r="E182" s="445"/>
      <c r="F182" s="471" t="s">
        <v>25</v>
      </c>
      <c r="G182" s="471"/>
      <c r="H182" s="24" t="s">
        <v>95</v>
      </c>
      <c r="I182" s="688">
        <f>I2</f>
        <v>0</v>
      </c>
      <c r="J182" s="689"/>
      <c r="K182" s="443" t="s">
        <v>17</v>
      </c>
      <c r="L182" s="445"/>
      <c r="M182" s="673"/>
      <c r="N182" s="674"/>
      <c r="O182" s="675"/>
      <c r="P182" s="477" t="s">
        <v>13</v>
      </c>
      <c r="Q182" s="478"/>
      <c r="R182" s="40"/>
      <c r="S182" s="26" t="s">
        <v>12</v>
      </c>
      <c r="T182" s="27">
        <v>6</v>
      </c>
      <c r="U182" s="28" t="s">
        <v>11</v>
      </c>
    </row>
    <row r="183" spans="1:21" ht="30" customHeight="1" x14ac:dyDescent="0.4">
      <c r="D183" s="443" t="s">
        <v>10</v>
      </c>
      <c r="E183" s="445"/>
      <c r="F183" s="479" t="e">
        <f>IF(I182="","",(VLOOKUP(I182,②園番号一覧!A:C,3,0)))</f>
        <v>#N/A</v>
      </c>
      <c r="G183" s="479"/>
      <c r="H183" s="24" t="s">
        <v>628</v>
      </c>
      <c r="I183" s="480" t="e">
        <f>IF(I182="","",(VLOOKUP(I182,②園番号一覧!A:B,2,0)))</f>
        <v>#N/A</v>
      </c>
      <c r="J183" s="481"/>
      <c r="K183" s="481"/>
      <c r="L183" s="481"/>
      <c r="M183" s="481"/>
      <c r="N183" s="481"/>
      <c r="O183" s="482"/>
      <c r="P183" s="483" t="s">
        <v>9</v>
      </c>
      <c r="Q183" s="483"/>
      <c r="R183" s="676"/>
      <c r="S183" s="676"/>
      <c r="T183" s="676"/>
      <c r="U183" s="676"/>
    </row>
    <row r="184" spans="1:21" ht="3.75" customHeight="1" x14ac:dyDescent="0.4">
      <c r="D184" s="36"/>
      <c r="E184" s="36"/>
      <c r="F184" s="36"/>
      <c r="G184" s="36"/>
      <c r="H184" s="37"/>
      <c r="I184" s="37"/>
      <c r="J184" s="37"/>
      <c r="K184" s="37"/>
      <c r="L184" s="37"/>
      <c r="M184" s="34"/>
      <c r="N184" s="38"/>
      <c r="O184" s="16"/>
      <c r="P184" s="16"/>
      <c r="Q184" s="39"/>
      <c r="R184" s="39"/>
      <c r="S184" s="39"/>
      <c r="T184" s="39"/>
      <c r="U184" s="39"/>
    </row>
    <row r="185" spans="1:21" ht="21.95" customHeight="1" x14ac:dyDescent="0.4">
      <c r="A185" s="115" t="s">
        <v>1534</v>
      </c>
      <c r="B185" s="115" t="s">
        <v>1534</v>
      </c>
      <c r="D185" s="29" t="s">
        <v>47</v>
      </c>
      <c r="E185" s="49" t="s">
        <v>1534</v>
      </c>
      <c r="F185" s="443" t="s">
        <v>8</v>
      </c>
      <c r="G185" s="444"/>
      <c r="H185" s="445"/>
      <c r="I185" s="443" t="s">
        <v>7</v>
      </c>
      <c r="J185" s="444"/>
      <c r="K185" s="609"/>
      <c r="L185" s="29" t="s">
        <v>47</v>
      </c>
      <c r="M185" s="50" t="s">
        <v>1534</v>
      </c>
      <c r="N185" s="444" t="s">
        <v>8</v>
      </c>
      <c r="O185" s="444"/>
      <c r="P185" s="444"/>
      <c r="Q185" s="444"/>
      <c r="R185" s="445"/>
      <c r="S185" s="443" t="s">
        <v>7</v>
      </c>
      <c r="T185" s="444"/>
      <c r="U185" s="445"/>
    </row>
    <row r="186" spans="1:21" ht="23.45" customHeight="1" x14ac:dyDescent="0.4">
      <c r="A186" s="116"/>
      <c r="B186" s="117"/>
      <c r="D186" s="24">
        <v>251</v>
      </c>
      <c r="E186" s="47">
        <f t="shared" ref="E186:E210" si="10">A186</f>
        <v>0</v>
      </c>
      <c r="F186" s="480" t="str">
        <f>IF(A186="","",(VLOOKUP(A186,⑥園児名簿表!F:H,2,0)))</f>
        <v/>
      </c>
      <c r="G186" s="481"/>
      <c r="H186" s="482"/>
      <c r="I186" s="33" t="s">
        <v>6</v>
      </c>
      <c r="J186" s="30" t="s">
        <v>5</v>
      </c>
      <c r="K186" s="31" t="str">
        <f>IF(A186="","",(VLOOKUP(A186,⑥園児名簿表!F:H,3,0)))</f>
        <v/>
      </c>
      <c r="L186" s="32">
        <v>276</v>
      </c>
      <c r="M186" s="24">
        <f>B186</f>
        <v>0</v>
      </c>
      <c r="N186" s="481" t="str">
        <f>IF(B186="","",(VLOOKUP(B186,⑥園児名簿表!F:H,2,0)))</f>
        <v/>
      </c>
      <c r="O186" s="481"/>
      <c r="P186" s="481"/>
      <c r="Q186" s="481"/>
      <c r="R186" s="482"/>
      <c r="S186" s="33" t="s">
        <v>6</v>
      </c>
      <c r="T186" s="30" t="s">
        <v>5</v>
      </c>
      <c r="U186" s="31" t="str">
        <f>IF(B186="","",(VLOOKUP(B186,⑥園児名簿表!F:H,3,0)))</f>
        <v/>
      </c>
    </row>
    <row r="187" spans="1:21" ht="23.45" customHeight="1" x14ac:dyDescent="0.4">
      <c r="A187" s="116"/>
      <c r="B187" s="117"/>
      <c r="D187" s="24">
        <v>252</v>
      </c>
      <c r="E187" s="47">
        <f t="shared" si="10"/>
        <v>0</v>
      </c>
      <c r="F187" s="480" t="str">
        <f>IF(A187="","",(VLOOKUP(A187,⑥園児名簿表!F:H,2,0)))</f>
        <v/>
      </c>
      <c r="G187" s="481"/>
      <c r="H187" s="482"/>
      <c r="I187" s="33" t="s">
        <v>6</v>
      </c>
      <c r="J187" s="30" t="s">
        <v>5</v>
      </c>
      <c r="K187" s="31" t="str">
        <f>IF(A187="","",(VLOOKUP(A187,⑥園児名簿表!F:H,3,0)))</f>
        <v/>
      </c>
      <c r="L187" s="32">
        <v>277</v>
      </c>
      <c r="M187" s="24">
        <f t="shared" ref="M187:M210" si="11">B187</f>
        <v>0</v>
      </c>
      <c r="N187" s="481" t="str">
        <f>IF(B187="","",(VLOOKUP(B187,⑥園児名簿表!F:H,2,0)))</f>
        <v/>
      </c>
      <c r="O187" s="481"/>
      <c r="P187" s="481"/>
      <c r="Q187" s="481"/>
      <c r="R187" s="482"/>
      <c r="S187" s="33" t="s">
        <v>6</v>
      </c>
      <c r="T187" s="30" t="s">
        <v>5</v>
      </c>
      <c r="U187" s="31" t="str">
        <f>IF(B187="","",(VLOOKUP(B187,⑥園児名簿表!F:H,3,0)))</f>
        <v/>
      </c>
    </row>
    <row r="188" spans="1:21" ht="23.45" customHeight="1" x14ac:dyDescent="0.4">
      <c r="A188" s="116"/>
      <c r="B188" s="117"/>
      <c r="D188" s="24">
        <v>253</v>
      </c>
      <c r="E188" s="47">
        <f t="shared" si="10"/>
        <v>0</v>
      </c>
      <c r="F188" s="480" t="str">
        <f>IF(A188="","",(VLOOKUP(A188,⑥園児名簿表!F:H,2,0)))</f>
        <v/>
      </c>
      <c r="G188" s="481"/>
      <c r="H188" s="482"/>
      <c r="I188" s="33" t="s">
        <v>6</v>
      </c>
      <c r="J188" s="30" t="s">
        <v>5</v>
      </c>
      <c r="K188" s="31" t="str">
        <f>IF(A188="","",(VLOOKUP(A188,⑥園児名簿表!F:H,3,0)))</f>
        <v/>
      </c>
      <c r="L188" s="32">
        <v>278</v>
      </c>
      <c r="M188" s="24">
        <f t="shared" si="11"/>
        <v>0</v>
      </c>
      <c r="N188" s="481" t="str">
        <f>IF(B188="","",(VLOOKUP(B188,⑥園児名簿表!F:H,2,0)))</f>
        <v/>
      </c>
      <c r="O188" s="481"/>
      <c r="P188" s="481"/>
      <c r="Q188" s="481"/>
      <c r="R188" s="482"/>
      <c r="S188" s="33" t="s">
        <v>6</v>
      </c>
      <c r="T188" s="30" t="s">
        <v>5</v>
      </c>
      <c r="U188" s="31" t="str">
        <f>IF(B188="","",(VLOOKUP(B188,⑥園児名簿表!F:H,3,0)))</f>
        <v/>
      </c>
    </row>
    <row r="189" spans="1:21" ht="23.45" customHeight="1" x14ac:dyDescent="0.4">
      <c r="A189" s="116"/>
      <c r="B189" s="117"/>
      <c r="D189" s="24">
        <v>254</v>
      </c>
      <c r="E189" s="47">
        <f t="shared" si="10"/>
        <v>0</v>
      </c>
      <c r="F189" s="480" t="str">
        <f>IF(A189="","",(VLOOKUP(A189,⑥園児名簿表!F:H,2,0)))</f>
        <v/>
      </c>
      <c r="G189" s="481"/>
      <c r="H189" s="482"/>
      <c r="I189" s="33" t="s">
        <v>6</v>
      </c>
      <c r="J189" s="30" t="s">
        <v>5</v>
      </c>
      <c r="K189" s="31" t="str">
        <f>IF(A189="","",(VLOOKUP(A189,⑥園児名簿表!F:H,3,0)))</f>
        <v/>
      </c>
      <c r="L189" s="32">
        <v>279</v>
      </c>
      <c r="M189" s="24">
        <f t="shared" si="11"/>
        <v>0</v>
      </c>
      <c r="N189" s="481" t="str">
        <f>IF(B189="","",(VLOOKUP(B189,⑥園児名簿表!F:H,2,0)))</f>
        <v/>
      </c>
      <c r="O189" s="481"/>
      <c r="P189" s="481"/>
      <c r="Q189" s="481"/>
      <c r="R189" s="482"/>
      <c r="S189" s="33" t="s">
        <v>6</v>
      </c>
      <c r="T189" s="30" t="s">
        <v>5</v>
      </c>
      <c r="U189" s="31" t="str">
        <f>IF(B189="","",(VLOOKUP(B189,⑥園児名簿表!F:H,3,0)))</f>
        <v/>
      </c>
    </row>
    <row r="190" spans="1:21" ht="23.45" customHeight="1" x14ac:dyDescent="0.4">
      <c r="A190" s="116"/>
      <c r="B190" s="117"/>
      <c r="D190" s="24">
        <v>255</v>
      </c>
      <c r="E190" s="47">
        <f t="shared" si="10"/>
        <v>0</v>
      </c>
      <c r="F190" s="480" t="str">
        <f>IF(A190="","",(VLOOKUP(A190,⑥園児名簿表!F:H,2,0)))</f>
        <v/>
      </c>
      <c r="G190" s="481"/>
      <c r="H190" s="482"/>
      <c r="I190" s="33" t="s">
        <v>6</v>
      </c>
      <c r="J190" s="30" t="s">
        <v>5</v>
      </c>
      <c r="K190" s="31" t="str">
        <f>IF(A190="","",(VLOOKUP(A190,⑥園児名簿表!F:H,3,0)))</f>
        <v/>
      </c>
      <c r="L190" s="32">
        <v>280</v>
      </c>
      <c r="M190" s="24">
        <f t="shared" si="11"/>
        <v>0</v>
      </c>
      <c r="N190" s="481" t="str">
        <f>IF(B190="","",(VLOOKUP(B190,⑥園児名簿表!F:H,2,0)))</f>
        <v/>
      </c>
      <c r="O190" s="481"/>
      <c r="P190" s="481"/>
      <c r="Q190" s="481"/>
      <c r="R190" s="482"/>
      <c r="S190" s="33" t="s">
        <v>6</v>
      </c>
      <c r="T190" s="30" t="s">
        <v>5</v>
      </c>
      <c r="U190" s="31" t="str">
        <f>IF(B190="","",(VLOOKUP(B190,⑥園児名簿表!F:H,3,0)))</f>
        <v/>
      </c>
    </row>
    <row r="191" spans="1:21" ht="23.45" customHeight="1" x14ac:dyDescent="0.4">
      <c r="A191" s="116"/>
      <c r="B191" s="117"/>
      <c r="D191" s="24">
        <v>256</v>
      </c>
      <c r="E191" s="47">
        <f t="shared" si="10"/>
        <v>0</v>
      </c>
      <c r="F191" s="480" t="str">
        <f>IF(A191="","",(VLOOKUP(A191,⑥園児名簿表!F:H,2,0)))</f>
        <v/>
      </c>
      <c r="G191" s="481"/>
      <c r="H191" s="482"/>
      <c r="I191" s="33" t="s">
        <v>6</v>
      </c>
      <c r="J191" s="30" t="s">
        <v>5</v>
      </c>
      <c r="K191" s="31" t="str">
        <f>IF(A191="","",(VLOOKUP(A191,⑥園児名簿表!F:H,3,0)))</f>
        <v/>
      </c>
      <c r="L191" s="32">
        <v>281</v>
      </c>
      <c r="M191" s="24">
        <f t="shared" si="11"/>
        <v>0</v>
      </c>
      <c r="N191" s="481" t="str">
        <f>IF(B191="","",(VLOOKUP(B191,⑥園児名簿表!F:H,2,0)))</f>
        <v/>
      </c>
      <c r="O191" s="481"/>
      <c r="P191" s="481"/>
      <c r="Q191" s="481"/>
      <c r="R191" s="482"/>
      <c r="S191" s="33" t="s">
        <v>6</v>
      </c>
      <c r="T191" s="30" t="s">
        <v>5</v>
      </c>
      <c r="U191" s="31" t="str">
        <f>IF(B191="","",(VLOOKUP(B191,⑥園児名簿表!F:H,3,0)))</f>
        <v/>
      </c>
    </row>
    <row r="192" spans="1:21" ht="23.45" customHeight="1" x14ac:dyDescent="0.4">
      <c r="A192" s="116"/>
      <c r="B192" s="117"/>
      <c r="D192" s="24">
        <v>257</v>
      </c>
      <c r="E192" s="47">
        <f t="shared" si="10"/>
        <v>0</v>
      </c>
      <c r="F192" s="480" t="str">
        <f>IF(A192="","",(VLOOKUP(A192,⑥園児名簿表!F:H,2,0)))</f>
        <v/>
      </c>
      <c r="G192" s="481"/>
      <c r="H192" s="482"/>
      <c r="I192" s="33" t="s">
        <v>6</v>
      </c>
      <c r="J192" s="30" t="s">
        <v>5</v>
      </c>
      <c r="K192" s="31" t="str">
        <f>IF(A192="","",(VLOOKUP(A192,⑥園児名簿表!F:H,3,0)))</f>
        <v/>
      </c>
      <c r="L192" s="32">
        <v>282</v>
      </c>
      <c r="M192" s="24">
        <f t="shared" si="11"/>
        <v>0</v>
      </c>
      <c r="N192" s="481" t="str">
        <f>IF(B192="","",(VLOOKUP(B192,⑥園児名簿表!F:H,2,0)))</f>
        <v/>
      </c>
      <c r="O192" s="481"/>
      <c r="P192" s="481"/>
      <c r="Q192" s="481"/>
      <c r="R192" s="482"/>
      <c r="S192" s="33" t="s">
        <v>6</v>
      </c>
      <c r="T192" s="30" t="s">
        <v>5</v>
      </c>
      <c r="U192" s="31" t="str">
        <f>IF(B192="","",(VLOOKUP(B192,⑥園児名簿表!F:H,3,0)))</f>
        <v/>
      </c>
    </row>
    <row r="193" spans="1:21" ht="23.45" customHeight="1" x14ac:dyDescent="0.4">
      <c r="A193" s="116"/>
      <c r="B193" s="117"/>
      <c r="D193" s="24">
        <v>258</v>
      </c>
      <c r="E193" s="47">
        <f t="shared" si="10"/>
        <v>0</v>
      </c>
      <c r="F193" s="480" t="str">
        <f>IF(A193="","",(VLOOKUP(A193,⑥園児名簿表!F:H,2,0)))</f>
        <v/>
      </c>
      <c r="G193" s="481"/>
      <c r="H193" s="482"/>
      <c r="I193" s="33" t="s">
        <v>6</v>
      </c>
      <c r="J193" s="30" t="s">
        <v>5</v>
      </c>
      <c r="K193" s="31" t="str">
        <f>IF(A193="","",(VLOOKUP(A193,⑥園児名簿表!F:H,3,0)))</f>
        <v/>
      </c>
      <c r="L193" s="32">
        <v>283</v>
      </c>
      <c r="M193" s="24">
        <f t="shared" si="11"/>
        <v>0</v>
      </c>
      <c r="N193" s="481" t="str">
        <f>IF(B193="","",(VLOOKUP(B193,⑥園児名簿表!F:H,2,0)))</f>
        <v/>
      </c>
      <c r="O193" s="481"/>
      <c r="P193" s="481"/>
      <c r="Q193" s="481"/>
      <c r="R193" s="482"/>
      <c r="S193" s="33" t="s">
        <v>6</v>
      </c>
      <c r="T193" s="30" t="s">
        <v>5</v>
      </c>
      <c r="U193" s="31" t="str">
        <f>IF(B193="","",(VLOOKUP(B193,⑥園児名簿表!F:H,3,0)))</f>
        <v/>
      </c>
    </row>
    <row r="194" spans="1:21" ht="23.45" customHeight="1" x14ac:dyDescent="0.4">
      <c r="A194" s="116"/>
      <c r="B194" s="117"/>
      <c r="D194" s="24">
        <v>259</v>
      </c>
      <c r="E194" s="47">
        <f t="shared" si="10"/>
        <v>0</v>
      </c>
      <c r="F194" s="480" t="str">
        <f>IF(A194="","",(VLOOKUP(A194,⑥園児名簿表!F:H,2,0)))</f>
        <v/>
      </c>
      <c r="G194" s="481"/>
      <c r="H194" s="482"/>
      <c r="I194" s="33" t="s">
        <v>6</v>
      </c>
      <c r="J194" s="30" t="s">
        <v>5</v>
      </c>
      <c r="K194" s="31" t="str">
        <f>IF(A194="","",(VLOOKUP(A194,⑥園児名簿表!F:H,3,0)))</f>
        <v/>
      </c>
      <c r="L194" s="32">
        <v>284</v>
      </c>
      <c r="M194" s="24">
        <f t="shared" si="11"/>
        <v>0</v>
      </c>
      <c r="N194" s="481" t="str">
        <f>IF(B194="","",(VLOOKUP(B194,⑥園児名簿表!F:H,2,0)))</f>
        <v/>
      </c>
      <c r="O194" s="481"/>
      <c r="P194" s="481"/>
      <c r="Q194" s="481"/>
      <c r="R194" s="482"/>
      <c r="S194" s="33" t="s">
        <v>6</v>
      </c>
      <c r="T194" s="30" t="s">
        <v>5</v>
      </c>
      <c r="U194" s="31" t="str">
        <f>IF(B194="","",(VLOOKUP(B194,⑥園児名簿表!F:H,3,0)))</f>
        <v/>
      </c>
    </row>
    <row r="195" spans="1:21" ht="23.45" customHeight="1" x14ac:dyDescent="0.4">
      <c r="A195" s="116"/>
      <c r="B195" s="117"/>
      <c r="D195" s="24">
        <v>260</v>
      </c>
      <c r="E195" s="47">
        <f t="shared" si="10"/>
        <v>0</v>
      </c>
      <c r="F195" s="480" t="str">
        <f>IF(A195="","",(VLOOKUP(A195,⑥園児名簿表!F:H,2,0)))</f>
        <v/>
      </c>
      <c r="G195" s="481"/>
      <c r="H195" s="482"/>
      <c r="I195" s="33" t="s">
        <v>6</v>
      </c>
      <c r="J195" s="30" t="s">
        <v>5</v>
      </c>
      <c r="K195" s="31" t="str">
        <f>IF(A195="","",(VLOOKUP(A195,⑥園児名簿表!F:H,3,0)))</f>
        <v/>
      </c>
      <c r="L195" s="32">
        <v>285</v>
      </c>
      <c r="M195" s="24">
        <f t="shared" si="11"/>
        <v>0</v>
      </c>
      <c r="N195" s="481" t="str">
        <f>IF(B195="","",(VLOOKUP(B195,⑥園児名簿表!F:H,2,0)))</f>
        <v/>
      </c>
      <c r="O195" s="481"/>
      <c r="P195" s="481"/>
      <c r="Q195" s="481"/>
      <c r="R195" s="482"/>
      <c r="S195" s="33" t="s">
        <v>6</v>
      </c>
      <c r="T195" s="30" t="s">
        <v>5</v>
      </c>
      <c r="U195" s="31" t="str">
        <f>IF(B195="","",(VLOOKUP(B195,⑥園児名簿表!F:H,3,0)))</f>
        <v/>
      </c>
    </row>
    <row r="196" spans="1:21" ht="23.45" customHeight="1" x14ac:dyDescent="0.4">
      <c r="A196" s="116"/>
      <c r="B196" s="117"/>
      <c r="D196" s="24">
        <v>261</v>
      </c>
      <c r="E196" s="47">
        <f t="shared" si="10"/>
        <v>0</v>
      </c>
      <c r="F196" s="480" t="str">
        <f>IF(A196="","",(VLOOKUP(A196,⑥園児名簿表!F:H,2,0)))</f>
        <v/>
      </c>
      <c r="G196" s="481"/>
      <c r="H196" s="482"/>
      <c r="I196" s="33" t="s">
        <v>6</v>
      </c>
      <c r="J196" s="30" t="s">
        <v>5</v>
      </c>
      <c r="K196" s="31" t="str">
        <f>IF(A196="","",(VLOOKUP(A196,⑥園児名簿表!F:H,3,0)))</f>
        <v/>
      </c>
      <c r="L196" s="32">
        <v>286</v>
      </c>
      <c r="M196" s="24">
        <f t="shared" si="11"/>
        <v>0</v>
      </c>
      <c r="N196" s="481" t="str">
        <f>IF(B196="","",(VLOOKUP(B196,⑥園児名簿表!F:H,2,0)))</f>
        <v/>
      </c>
      <c r="O196" s="481"/>
      <c r="P196" s="481"/>
      <c r="Q196" s="481"/>
      <c r="R196" s="482"/>
      <c r="S196" s="33" t="s">
        <v>6</v>
      </c>
      <c r="T196" s="30" t="s">
        <v>5</v>
      </c>
      <c r="U196" s="31" t="str">
        <f>IF(B196="","",(VLOOKUP(B196,⑥園児名簿表!F:H,3,0)))</f>
        <v/>
      </c>
    </row>
    <row r="197" spans="1:21" ht="23.45" customHeight="1" x14ac:dyDescent="0.4">
      <c r="A197" s="116"/>
      <c r="B197" s="117"/>
      <c r="D197" s="24">
        <v>262</v>
      </c>
      <c r="E197" s="47">
        <f t="shared" si="10"/>
        <v>0</v>
      </c>
      <c r="F197" s="480" t="str">
        <f>IF(A197="","",(VLOOKUP(A197,⑥園児名簿表!F:H,2,0)))</f>
        <v/>
      </c>
      <c r="G197" s="481"/>
      <c r="H197" s="482"/>
      <c r="I197" s="33" t="s">
        <v>6</v>
      </c>
      <c r="J197" s="30" t="s">
        <v>5</v>
      </c>
      <c r="K197" s="31" t="str">
        <f>IF(A197="","",(VLOOKUP(A197,⑥園児名簿表!F:H,3,0)))</f>
        <v/>
      </c>
      <c r="L197" s="32">
        <v>287</v>
      </c>
      <c r="M197" s="24">
        <f t="shared" si="11"/>
        <v>0</v>
      </c>
      <c r="N197" s="481" t="str">
        <f>IF(B197="","",(VLOOKUP(B197,⑥園児名簿表!F:H,2,0)))</f>
        <v/>
      </c>
      <c r="O197" s="481"/>
      <c r="P197" s="481"/>
      <c r="Q197" s="481"/>
      <c r="R197" s="482"/>
      <c r="S197" s="33" t="s">
        <v>6</v>
      </c>
      <c r="T197" s="30" t="s">
        <v>5</v>
      </c>
      <c r="U197" s="31" t="str">
        <f>IF(B197="","",(VLOOKUP(B197,⑥園児名簿表!F:H,3,0)))</f>
        <v/>
      </c>
    </row>
    <row r="198" spans="1:21" ht="23.45" customHeight="1" x14ac:dyDescent="0.4">
      <c r="A198" s="116"/>
      <c r="B198" s="117"/>
      <c r="D198" s="24">
        <v>263</v>
      </c>
      <c r="E198" s="47">
        <f t="shared" si="10"/>
        <v>0</v>
      </c>
      <c r="F198" s="480" t="str">
        <f>IF(A198="","",(VLOOKUP(A198,⑥園児名簿表!F:H,2,0)))</f>
        <v/>
      </c>
      <c r="G198" s="481"/>
      <c r="H198" s="482"/>
      <c r="I198" s="33" t="s">
        <v>6</v>
      </c>
      <c r="J198" s="30" t="s">
        <v>5</v>
      </c>
      <c r="K198" s="31" t="str">
        <f>IF(A198="","",(VLOOKUP(A198,⑥園児名簿表!F:H,3,0)))</f>
        <v/>
      </c>
      <c r="L198" s="32">
        <v>288</v>
      </c>
      <c r="M198" s="24">
        <f t="shared" si="11"/>
        <v>0</v>
      </c>
      <c r="N198" s="481" t="str">
        <f>IF(B198="","",(VLOOKUP(B198,⑥園児名簿表!F:H,2,0)))</f>
        <v/>
      </c>
      <c r="O198" s="481"/>
      <c r="P198" s="481"/>
      <c r="Q198" s="481"/>
      <c r="R198" s="482"/>
      <c r="S198" s="33" t="s">
        <v>6</v>
      </c>
      <c r="T198" s="30" t="s">
        <v>5</v>
      </c>
      <c r="U198" s="31" t="str">
        <f>IF(B198="","",(VLOOKUP(B198,⑥園児名簿表!F:H,3,0)))</f>
        <v/>
      </c>
    </row>
    <row r="199" spans="1:21" ht="23.45" customHeight="1" x14ac:dyDescent="0.4">
      <c r="A199" s="116"/>
      <c r="B199" s="117"/>
      <c r="D199" s="24">
        <v>264</v>
      </c>
      <c r="E199" s="47">
        <f t="shared" si="10"/>
        <v>0</v>
      </c>
      <c r="F199" s="480" t="str">
        <f>IF(A199="","",(VLOOKUP(A199,⑥園児名簿表!F:H,2,0)))</f>
        <v/>
      </c>
      <c r="G199" s="481"/>
      <c r="H199" s="482"/>
      <c r="I199" s="33" t="s">
        <v>6</v>
      </c>
      <c r="J199" s="30" t="s">
        <v>5</v>
      </c>
      <c r="K199" s="31" t="str">
        <f>IF(A199="","",(VLOOKUP(A199,⑥園児名簿表!F:H,3,0)))</f>
        <v/>
      </c>
      <c r="L199" s="32">
        <v>289</v>
      </c>
      <c r="M199" s="24">
        <f t="shared" si="11"/>
        <v>0</v>
      </c>
      <c r="N199" s="481" t="str">
        <f>IF(B199="","",(VLOOKUP(B199,⑥園児名簿表!F:H,2,0)))</f>
        <v/>
      </c>
      <c r="O199" s="481"/>
      <c r="P199" s="481"/>
      <c r="Q199" s="481"/>
      <c r="R199" s="482"/>
      <c r="S199" s="33" t="s">
        <v>6</v>
      </c>
      <c r="T199" s="30" t="s">
        <v>5</v>
      </c>
      <c r="U199" s="31" t="str">
        <f>IF(B199="","",(VLOOKUP(B199,⑥園児名簿表!F:H,3,0)))</f>
        <v/>
      </c>
    </row>
    <row r="200" spans="1:21" ht="23.45" customHeight="1" x14ac:dyDescent="0.4">
      <c r="A200" s="116"/>
      <c r="B200" s="117"/>
      <c r="D200" s="24">
        <v>265</v>
      </c>
      <c r="E200" s="47">
        <f t="shared" si="10"/>
        <v>0</v>
      </c>
      <c r="F200" s="480" t="str">
        <f>IF(A200="","",(VLOOKUP(A200,⑥園児名簿表!F:H,2,0)))</f>
        <v/>
      </c>
      <c r="G200" s="481"/>
      <c r="H200" s="482"/>
      <c r="I200" s="33" t="s">
        <v>6</v>
      </c>
      <c r="J200" s="30" t="s">
        <v>5</v>
      </c>
      <c r="K200" s="31" t="str">
        <f>IF(A200="","",(VLOOKUP(A200,⑥園児名簿表!F:H,3,0)))</f>
        <v/>
      </c>
      <c r="L200" s="32">
        <v>290</v>
      </c>
      <c r="M200" s="24">
        <f t="shared" si="11"/>
        <v>0</v>
      </c>
      <c r="N200" s="481" t="str">
        <f>IF(B200="","",(VLOOKUP(B200,⑥園児名簿表!F:H,2,0)))</f>
        <v/>
      </c>
      <c r="O200" s="481"/>
      <c r="P200" s="481"/>
      <c r="Q200" s="481"/>
      <c r="R200" s="482"/>
      <c r="S200" s="33" t="s">
        <v>6</v>
      </c>
      <c r="T200" s="30" t="s">
        <v>5</v>
      </c>
      <c r="U200" s="31" t="str">
        <f>IF(B200="","",(VLOOKUP(B200,⑥園児名簿表!F:H,3,0)))</f>
        <v/>
      </c>
    </row>
    <row r="201" spans="1:21" ht="23.45" customHeight="1" x14ac:dyDescent="0.4">
      <c r="A201" s="116"/>
      <c r="B201" s="117"/>
      <c r="D201" s="24">
        <v>266</v>
      </c>
      <c r="E201" s="47">
        <f t="shared" si="10"/>
        <v>0</v>
      </c>
      <c r="F201" s="480" t="str">
        <f>IF(A201="","",(VLOOKUP(A201,⑥園児名簿表!F:H,2,0)))</f>
        <v/>
      </c>
      <c r="G201" s="481"/>
      <c r="H201" s="482"/>
      <c r="I201" s="33" t="s">
        <v>6</v>
      </c>
      <c r="J201" s="30" t="s">
        <v>5</v>
      </c>
      <c r="K201" s="31" t="str">
        <f>IF(A201="","",(VLOOKUP(A201,⑥園児名簿表!F:H,3,0)))</f>
        <v/>
      </c>
      <c r="L201" s="32">
        <v>291</v>
      </c>
      <c r="M201" s="24">
        <f t="shared" si="11"/>
        <v>0</v>
      </c>
      <c r="N201" s="481" t="str">
        <f>IF(B201="","",(VLOOKUP(B201,⑥園児名簿表!F:H,2,0)))</f>
        <v/>
      </c>
      <c r="O201" s="481"/>
      <c r="P201" s="481"/>
      <c r="Q201" s="481"/>
      <c r="R201" s="482"/>
      <c r="S201" s="33" t="s">
        <v>6</v>
      </c>
      <c r="T201" s="30" t="s">
        <v>5</v>
      </c>
      <c r="U201" s="31" t="str">
        <f>IF(B201="","",(VLOOKUP(B201,⑥園児名簿表!F:H,3,0)))</f>
        <v/>
      </c>
    </row>
    <row r="202" spans="1:21" ht="23.45" customHeight="1" x14ac:dyDescent="0.4">
      <c r="A202" s="116"/>
      <c r="B202" s="117"/>
      <c r="D202" s="24">
        <v>267</v>
      </c>
      <c r="E202" s="47">
        <f t="shared" si="10"/>
        <v>0</v>
      </c>
      <c r="F202" s="480" t="str">
        <f>IF(A202="","",(VLOOKUP(A202,⑥園児名簿表!F:H,2,0)))</f>
        <v/>
      </c>
      <c r="G202" s="481"/>
      <c r="H202" s="482"/>
      <c r="I202" s="33" t="s">
        <v>6</v>
      </c>
      <c r="J202" s="30" t="s">
        <v>5</v>
      </c>
      <c r="K202" s="31" t="str">
        <f>IF(A202="","",(VLOOKUP(A202,⑥園児名簿表!F:H,3,0)))</f>
        <v/>
      </c>
      <c r="L202" s="32">
        <v>292</v>
      </c>
      <c r="M202" s="24">
        <f t="shared" si="11"/>
        <v>0</v>
      </c>
      <c r="N202" s="481" t="str">
        <f>IF(B202="","",(VLOOKUP(B202,⑥園児名簿表!F:H,2,0)))</f>
        <v/>
      </c>
      <c r="O202" s="481"/>
      <c r="P202" s="481"/>
      <c r="Q202" s="481"/>
      <c r="R202" s="482"/>
      <c r="S202" s="33" t="s">
        <v>6</v>
      </c>
      <c r="T202" s="30" t="s">
        <v>5</v>
      </c>
      <c r="U202" s="31" t="str">
        <f>IF(B202="","",(VLOOKUP(B202,⑥園児名簿表!F:H,3,0)))</f>
        <v/>
      </c>
    </row>
    <row r="203" spans="1:21" ht="23.45" customHeight="1" x14ac:dyDescent="0.4">
      <c r="A203" s="116"/>
      <c r="B203" s="117"/>
      <c r="D203" s="24">
        <v>268</v>
      </c>
      <c r="E203" s="47">
        <f t="shared" si="10"/>
        <v>0</v>
      </c>
      <c r="F203" s="480" t="str">
        <f>IF(A203="","",(VLOOKUP(A203,⑥園児名簿表!F:H,2,0)))</f>
        <v/>
      </c>
      <c r="G203" s="481"/>
      <c r="H203" s="482"/>
      <c r="I203" s="33" t="s">
        <v>6</v>
      </c>
      <c r="J203" s="30" t="s">
        <v>5</v>
      </c>
      <c r="K203" s="31" t="str">
        <f>IF(A203="","",(VLOOKUP(A203,⑥園児名簿表!F:H,3,0)))</f>
        <v/>
      </c>
      <c r="L203" s="32">
        <v>293</v>
      </c>
      <c r="M203" s="24">
        <f t="shared" si="11"/>
        <v>0</v>
      </c>
      <c r="N203" s="481" t="str">
        <f>IF(B203="","",(VLOOKUP(B203,⑥園児名簿表!F:H,2,0)))</f>
        <v/>
      </c>
      <c r="O203" s="481"/>
      <c r="P203" s="481"/>
      <c r="Q203" s="481"/>
      <c r="R203" s="482"/>
      <c r="S203" s="33" t="s">
        <v>6</v>
      </c>
      <c r="T203" s="30" t="s">
        <v>5</v>
      </c>
      <c r="U203" s="31" t="str">
        <f>IF(B203="","",(VLOOKUP(B203,⑥園児名簿表!F:H,3,0)))</f>
        <v/>
      </c>
    </row>
    <row r="204" spans="1:21" ht="23.45" customHeight="1" x14ac:dyDescent="0.4">
      <c r="A204" s="116"/>
      <c r="B204" s="117"/>
      <c r="D204" s="24">
        <v>269</v>
      </c>
      <c r="E204" s="47">
        <f t="shared" si="10"/>
        <v>0</v>
      </c>
      <c r="F204" s="480" t="str">
        <f>IF(A204="","",(VLOOKUP(A204,⑥園児名簿表!F:H,2,0)))</f>
        <v/>
      </c>
      <c r="G204" s="481"/>
      <c r="H204" s="482"/>
      <c r="I204" s="33" t="s">
        <v>6</v>
      </c>
      <c r="J204" s="30" t="s">
        <v>5</v>
      </c>
      <c r="K204" s="31" t="str">
        <f>IF(A204="","",(VLOOKUP(A204,⑥園児名簿表!F:H,3,0)))</f>
        <v/>
      </c>
      <c r="L204" s="32">
        <v>294</v>
      </c>
      <c r="M204" s="24">
        <f t="shared" si="11"/>
        <v>0</v>
      </c>
      <c r="N204" s="481" t="str">
        <f>IF(B204="","",(VLOOKUP(B204,⑥園児名簿表!F:H,2,0)))</f>
        <v/>
      </c>
      <c r="O204" s="481"/>
      <c r="P204" s="481"/>
      <c r="Q204" s="481"/>
      <c r="R204" s="482"/>
      <c r="S204" s="33" t="s">
        <v>6</v>
      </c>
      <c r="T204" s="30" t="s">
        <v>5</v>
      </c>
      <c r="U204" s="31" t="str">
        <f>IF(B204="","",(VLOOKUP(B204,⑥園児名簿表!F:H,3,0)))</f>
        <v/>
      </c>
    </row>
    <row r="205" spans="1:21" ht="23.45" customHeight="1" x14ac:dyDescent="0.4">
      <c r="A205" s="116"/>
      <c r="B205" s="117"/>
      <c r="D205" s="24">
        <v>270</v>
      </c>
      <c r="E205" s="47">
        <f t="shared" si="10"/>
        <v>0</v>
      </c>
      <c r="F205" s="480" t="str">
        <f>IF(A205="","",(VLOOKUP(A205,⑥園児名簿表!F:H,2,0)))</f>
        <v/>
      </c>
      <c r="G205" s="481"/>
      <c r="H205" s="482"/>
      <c r="I205" s="33" t="s">
        <v>6</v>
      </c>
      <c r="J205" s="30" t="s">
        <v>5</v>
      </c>
      <c r="K205" s="31" t="str">
        <f>IF(A205="","",(VLOOKUP(A205,⑥園児名簿表!F:H,3,0)))</f>
        <v/>
      </c>
      <c r="L205" s="32">
        <v>295</v>
      </c>
      <c r="M205" s="24">
        <f t="shared" si="11"/>
        <v>0</v>
      </c>
      <c r="N205" s="481" t="str">
        <f>IF(B205="","",(VLOOKUP(B205,⑥園児名簿表!F:H,2,0)))</f>
        <v/>
      </c>
      <c r="O205" s="481"/>
      <c r="P205" s="481"/>
      <c r="Q205" s="481"/>
      <c r="R205" s="482"/>
      <c r="S205" s="33" t="s">
        <v>6</v>
      </c>
      <c r="T205" s="30" t="s">
        <v>5</v>
      </c>
      <c r="U205" s="31" t="str">
        <f>IF(B205="","",(VLOOKUP(B205,⑥園児名簿表!F:H,3,0)))</f>
        <v/>
      </c>
    </row>
    <row r="206" spans="1:21" ht="23.45" customHeight="1" x14ac:dyDescent="0.4">
      <c r="A206" s="116"/>
      <c r="B206" s="117"/>
      <c r="D206" s="24">
        <v>271</v>
      </c>
      <c r="E206" s="47">
        <f t="shared" si="10"/>
        <v>0</v>
      </c>
      <c r="F206" s="480" t="str">
        <f>IF(A206="","",(VLOOKUP(A206,⑥園児名簿表!F:H,2,0)))</f>
        <v/>
      </c>
      <c r="G206" s="481"/>
      <c r="H206" s="482"/>
      <c r="I206" s="33" t="s">
        <v>6</v>
      </c>
      <c r="J206" s="30" t="s">
        <v>5</v>
      </c>
      <c r="K206" s="31" t="str">
        <f>IF(A206="","",(VLOOKUP(A206,⑥園児名簿表!F:H,3,0)))</f>
        <v/>
      </c>
      <c r="L206" s="32">
        <v>296</v>
      </c>
      <c r="M206" s="24">
        <f t="shared" si="11"/>
        <v>0</v>
      </c>
      <c r="N206" s="481" t="str">
        <f>IF(B206="","",(VLOOKUP(B206,⑥園児名簿表!F:H,2,0)))</f>
        <v/>
      </c>
      <c r="O206" s="481"/>
      <c r="P206" s="481"/>
      <c r="Q206" s="481"/>
      <c r="R206" s="482"/>
      <c r="S206" s="33" t="s">
        <v>6</v>
      </c>
      <c r="T206" s="30" t="s">
        <v>5</v>
      </c>
      <c r="U206" s="31" t="str">
        <f>IF(B206="","",(VLOOKUP(B206,⑥園児名簿表!F:H,3,0)))</f>
        <v/>
      </c>
    </row>
    <row r="207" spans="1:21" ht="23.45" customHeight="1" x14ac:dyDescent="0.4">
      <c r="A207" s="116"/>
      <c r="B207" s="117"/>
      <c r="D207" s="24">
        <v>272</v>
      </c>
      <c r="E207" s="47">
        <f t="shared" si="10"/>
        <v>0</v>
      </c>
      <c r="F207" s="480" t="str">
        <f>IF(A207="","",(VLOOKUP(A207,⑥園児名簿表!F:H,2,0)))</f>
        <v/>
      </c>
      <c r="G207" s="481"/>
      <c r="H207" s="482"/>
      <c r="I207" s="33" t="s">
        <v>6</v>
      </c>
      <c r="J207" s="30" t="s">
        <v>5</v>
      </c>
      <c r="K207" s="31" t="str">
        <f>IF(A207="","",(VLOOKUP(A207,⑥園児名簿表!F:H,3,0)))</f>
        <v/>
      </c>
      <c r="L207" s="32">
        <v>297</v>
      </c>
      <c r="M207" s="24">
        <f t="shared" si="11"/>
        <v>0</v>
      </c>
      <c r="N207" s="481" t="str">
        <f>IF(B207="","",(VLOOKUP(B207,⑥園児名簿表!F:H,2,0)))</f>
        <v/>
      </c>
      <c r="O207" s="481"/>
      <c r="P207" s="481"/>
      <c r="Q207" s="481"/>
      <c r="R207" s="482"/>
      <c r="S207" s="33" t="s">
        <v>6</v>
      </c>
      <c r="T207" s="30" t="s">
        <v>5</v>
      </c>
      <c r="U207" s="31" t="str">
        <f>IF(B207="","",(VLOOKUP(B207,⑥園児名簿表!F:H,3,0)))</f>
        <v/>
      </c>
    </row>
    <row r="208" spans="1:21" ht="23.45" customHeight="1" x14ac:dyDescent="0.4">
      <c r="A208" s="116"/>
      <c r="B208" s="117"/>
      <c r="D208" s="24">
        <v>273</v>
      </c>
      <c r="E208" s="47">
        <f t="shared" si="10"/>
        <v>0</v>
      </c>
      <c r="F208" s="480" t="str">
        <f>IF(A208="","",(VLOOKUP(A208,⑥園児名簿表!F:H,2,0)))</f>
        <v/>
      </c>
      <c r="G208" s="481"/>
      <c r="H208" s="482"/>
      <c r="I208" s="33" t="s">
        <v>6</v>
      </c>
      <c r="J208" s="30" t="s">
        <v>5</v>
      </c>
      <c r="K208" s="31" t="str">
        <f>IF(A208="","",(VLOOKUP(A208,⑥園児名簿表!F:H,3,0)))</f>
        <v/>
      </c>
      <c r="L208" s="32">
        <v>298</v>
      </c>
      <c r="M208" s="24">
        <f t="shared" si="11"/>
        <v>0</v>
      </c>
      <c r="N208" s="481" t="str">
        <f>IF(B208="","",(VLOOKUP(B208,⑥園児名簿表!F:H,2,0)))</f>
        <v/>
      </c>
      <c r="O208" s="481"/>
      <c r="P208" s="481"/>
      <c r="Q208" s="481"/>
      <c r="R208" s="482"/>
      <c r="S208" s="33" t="s">
        <v>6</v>
      </c>
      <c r="T208" s="30" t="s">
        <v>5</v>
      </c>
      <c r="U208" s="31" t="str">
        <f>IF(B208="","",(VLOOKUP(B208,⑥園児名簿表!F:H,3,0)))</f>
        <v/>
      </c>
    </row>
    <row r="209" spans="1:21" ht="23.45" customHeight="1" x14ac:dyDescent="0.4">
      <c r="A209" s="116"/>
      <c r="B209" s="117"/>
      <c r="D209" s="24">
        <v>274</v>
      </c>
      <c r="E209" s="47">
        <f t="shared" si="10"/>
        <v>0</v>
      </c>
      <c r="F209" s="480" t="str">
        <f>IF(A209="","",(VLOOKUP(A209,⑥園児名簿表!F:H,2,0)))</f>
        <v/>
      </c>
      <c r="G209" s="481"/>
      <c r="H209" s="482"/>
      <c r="I209" s="33" t="s">
        <v>6</v>
      </c>
      <c r="J209" s="30" t="s">
        <v>5</v>
      </c>
      <c r="K209" s="31" t="str">
        <f>IF(A209="","",(VLOOKUP(A209,⑥園児名簿表!F:H,3,0)))</f>
        <v/>
      </c>
      <c r="L209" s="32">
        <v>299</v>
      </c>
      <c r="M209" s="24">
        <f t="shared" si="11"/>
        <v>0</v>
      </c>
      <c r="N209" s="481" t="str">
        <f>IF(B209="","",(VLOOKUP(B209,⑥園児名簿表!F:H,2,0)))</f>
        <v/>
      </c>
      <c r="O209" s="481"/>
      <c r="P209" s="481"/>
      <c r="Q209" s="481"/>
      <c r="R209" s="482"/>
      <c r="S209" s="33" t="s">
        <v>6</v>
      </c>
      <c r="T209" s="30" t="s">
        <v>5</v>
      </c>
      <c r="U209" s="31" t="str">
        <f>IF(B209="","",(VLOOKUP(B209,⑥園児名簿表!F:H,3,0)))</f>
        <v/>
      </c>
    </row>
    <row r="210" spans="1:21" ht="23.45" customHeight="1" x14ac:dyDescent="0.4">
      <c r="A210" s="116"/>
      <c r="B210" s="117"/>
      <c r="D210" s="24">
        <v>275</v>
      </c>
      <c r="E210" s="47">
        <f t="shared" si="10"/>
        <v>0</v>
      </c>
      <c r="F210" s="480" t="str">
        <f>IF(A210="","",(VLOOKUP(A210,⑥園児名簿表!F:H,2,0)))</f>
        <v/>
      </c>
      <c r="G210" s="481"/>
      <c r="H210" s="482"/>
      <c r="I210" s="33" t="s">
        <v>6</v>
      </c>
      <c r="J210" s="30" t="s">
        <v>5</v>
      </c>
      <c r="K210" s="31" t="str">
        <f>IF(A210="","",(VLOOKUP(A210,⑥園児名簿表!F:H,3,0)))</f>
        <v/>
      </c>
      <c r="L210" s="32">
        <v>300</v>
      </c>
      <c r="M210" s="24">
        <f t="shared" si="11"/>
        <v>0</v>
      </c>
      <c r="N210" s="481" t="str">
        <f>IF(B210="","",(VLOOKUP(B210,⑥園児名簿表!F:H,2,0)))</f>
        <v/>
      </c>
      <c r="O210" s="481"/>
      <c r="P210" s="481"/>
      <c r="Q210" s="481"/>
      <c r="R210" s="482"/>
      <c r="S210" s="33" t="s">
        <v>6</v>
      </c>
      <c r="T210" s="30" t="s">
        <v>5</v>
      </c>
      <c r="U210" s="31" t="str">
        <f>IF(B210="","",(VLOOKUP(B210,⑥園児名簿表!F:H,3,0)))</f>
        <v/>
      </c>
    </row>
    <row r="211" spans="1:21" ht="4.5" customHeight="1" x14ac:dyDescent="0.4"/>
    <row r="212" spans="1:21" ht="27" customHeight="1" x14ac:dyDescent="0.4">
      <c r="D212" s="443" t="s">
        <v>3</v>
      </c>
      <c r="E212" s="444"/>
      <c r="F212" s="444"/>
      <c r="G212" s="444"/>
      <c r="H212" s="445"/>
      <c r="I212" s="443" t="s">
        <v>48</v>
      </c>
      <c r="J212" s="444"/>
      <c r="K212" s="444"/>
      <c r="L212" s="445"/>
      <c r="M212" s="443" t="s">
        <v>49</v>
      </c>
      <c r="N212" s="444"/>
      <c r="O212" s="444"/>
      <c r="P212" s="444"/>
      <c r="Q212" s="445"/>
      <c r="R212" s="605" t="s">
        <v>50</v>
      </c>
      <c r="S212" s="605"/>
      <c r="T212" s="605"/>
      <c r="U212" s="605"/>
    </row>
    <row r="213" spans="1:21" ht="3.75" customHeight="1" thickBot="1" x14ac:dyDescent="0.45">
      <c r="K213" s="584"/>
      <c r="L213" s="584"/>
      <c r="M213" s="16"/>
    </row>
    <row r="214" spans="1:21" ht="15" customHeight="1" x14ac:dyDescent="0.4">
      <c r="D214" s="680" t="s">
        <v>34</v>
      </c>
      <c r="E214" s="680"/>
      <c r="F214" s="681"/>
      <c r="G214" s="681"/>
      <c r="H214" s="681"/>
      <c r="I214" s="681"/>
      <c r="J214" s="681"/>
      <c r="K214" s="682"/>
      <c r="L214" s="504" t="s">
        <v>0</v>
      </c>
      <c r="M214" s="505"/>
      <c r="N214" s="592"/>
      <c r="O214" s="596">
        <f>O34</f>
        <v>0</v>
      </c>
      <c r="P214" s="597"/>
      <c r="Q214" s="597"/>
      <c r="R214" s="597"/>
      <c r="S214" s="597"/>
      <c r="T214" s="597"/>
      <c r="U214" s="684"/>
    </row>
    <row r="215" spans="1:21" ht="15" customHeight="1" thickBot="1" x14ac:dyDescent="0.45">
      <c r="D215" s="681"/>
      <c r="E215" s="681"/>
      <c r="F215" s="681"/>
      <c r="G215" s="681"/>
      <c r="H215" s="681"/>
      <c r="I215" s="681"/>
      <c r="J215" s="681"/>
      <c r="K215" s="682"/>
      <c r="L215" s="506"/>
      <c r="M215" s="507"/>
      <c r="N215" s="683"/>
      <c r="O215" s="685"/>
      <c r="P215" s="686"/>
      <c r="Q215" s="686"/>
      <c r="R215" s="686"/>
      <c r="S215" s="686"/>
      <c r="T215" s="686"/>
      <c r="U215" s="687"/>
    </row>
  </sheetData>
  <mergeCells count="450">
    <mergeCell ref="D2:E2"/>
    <mergeCell ref="F2:G2"/>
    <mergeCell ref="I2:J2"/>
    <mergeCell ref="K2:L2"/>
    <mergeCell ref="M2:O2"/>
    <mergeCell ref="P2:Q2"/>
    <mergeCell ref="F6:H6"/>
    <mergeCell ref="N6:R6"/>
    <mergeCell ref="P1:Q1"/>
    <mergeCell ref="R1:U1"/>
    <mergeCell ref="F7:H7"/>
    <mergeCell ref="N7:R7"/>
    <mergeCell ref="F8:H8"/>
    <mergeCell ref="N8:R8"/>
    <mergeCell ref="D3:E3"/>
    <mergeCell ref="F3:G3"/>
    <mergeCell ref="I3:O3"/>
    <mergeCell ref="P3:Q3"/>
    <mergeCell ref="R3:U3"/>
    <mergeCell ref="F5:H5"/>
    <mergeCell ref="I5:K5"/>
    <mergeCell ref="N5:R5"/>
    <mergeCell ref="S5:U5"/>
    <mergeCell ref="F12:H12"/>
    <mergeCell ref="N12:R12"/>
    <mergeCell ref="F13:H13"/>
    <mergeCell ref="N13:R13"/>
    <mergeCell ref="F14:H14"/>
    <mergeCell ref="N14:R14"/>
    <mergeCell ref="F9:H9"/>
    <mergeCell ref="N9:R9"/>
    <mergeCell ref="F10:H10"/>
    <mergeCell ref="N10:R10"/>
    <mergeCell ref="F11:H11"/>
    <mergeCell ref="N11:R11"/>
    <mergeCell ref="F18:H18"/>
    <mergeCell ref="N18:R18"/>
    <mergeCell ref="F19:H19"/>
    <mergeCell ref="N19:R19"/>
    <mergeCell ref="F20:H20"/>
    <mergeCell ref="N20:R20"/>
    <mergeCell ref="F15:H15"/>
    <mergeCell ref="N15:R15"/>
    <mergeCell ref="F16:H16"/>
    <mergeCell ref="N16:R16"/>
    <mergeCell ref="F17:H17"/>
    <mergeCell ref="N17:R17"/>
    <mergeCell ref="F24:H24"/>
    <mergeCell ref="N24:R24"/>
    <mergeCell ref="F25:H25"/>
    <mergeCell ref="N25:R25"/>
    <mergeCell ref="F26:H26"/>
    <mergeCell ref="N26:R26"/>
    <mergeCell ref="F21:H21"/>
    <mergeCell ref="N21:R21"/>
    <mergeCell ref="F22:H22"/>
    <mergeCell ref="N22:R22"/>
    <mergeCell ref="F23:H23"/>
    <mergeCell ref="N23:R23"/>
    <mergeCell ref="F30:H30"/>
    <mergeCell ref="N30:R30"/>
    <mergeCell ref="D32:H32"/>
    <mergeCell ref="I32:L32"/>
    <mergeCell ref="M32:Q32"/>
    <mergeCell ref="R32:U32"/>
    <mergeCell ref="F27:H27"/>
    <mergeCell ref="N27:R27"/>
    <mergeCell ref="F28:H28"/>
    <mergeCell ref="N28:R28"/>
    <mergeCell ref="F29:H29"/>
    <mergeCell ref="N29:R29"/>
    <mergeCell ref="K33:L33"/>
    <mergeCell ref="D34:K35"/>
    <mergeCell ref="L34:N35"/>
    <mergeCell ref="O34:U35"/>
    <mergeCell ref="D38:E38"/>
    <mergeCell ref="F38:G38"/>
    <mergeCell ref="I38:J38"/>
    <mergeCell ref="K38:L38"/>
    <mergeCell ref="M38:O38"/>
    <mergeCell ref="P37:Q37"/>
    <mergeCell ref="R37:U37"/>
    <mergeCell ref="F41:H41"/>
    <mergeCell ref="I41:K41"/>
    <mergeCell ref="N41:R41"/>
    <mergeCell ref="S41:U41"/>
    <mergeCell ref="F42:H42"/>
    <mergeCell ref="N42:R42"/>
    <mergeCell ref="P38:Q38"/>
    <mergeCell ref="D39:E39"/>
    <mergeCell ref="F39:G39"/>
    <mergeCell ref="I39:O39"/>
    <mergeCell ref="P39:Q39"/>
    <mergeCell ref="R39:U39"/>
    <mergeCell ref="F46:H46"/>
    <mergeCell ref="N46:R46"/>
    <mergeCell ref="F47:H47"/>
    <mergeCell ref="N47:R47"/>
    <mergeCell ref="F48:H48"/>
    <mergeCell ref="N48:R48"/>
    <mergeCell ref="F43:H43"/>
    <mergeCell ref="N43:R43"/>
    <mergeCell ref="F44:H44"/>
    <mergeCell ref="N44:R44"/>
    <mergeCell ref="F45:H45"/>
    <mergeCell ref="N45:R45"/>
    <mergeCell ref="F52:H52"/>
    <mergeCell ref="N52:R52"/>
    <mergeCell ref="F53:H53"/>
    <mergeCell ref="N53:R53"/>
    <mergeCell ref="F54:H54"/>
    <mergeCell ref="N54:R54"/>
    <mergeCell ref="F49:H49"/>
    <mergeCell ref="N49:R49"/>
    <mergeCell ref="F50:H50"/>
    <mergeCell ref="N50:R50"/>
    <mergeCell ref="F51:H51"/>
    <mergeCell ref="N51:R51"/>
    <mergeCell ref="F58:H58"/>
    <mergeCell ref="N58:R58"/>
    <mergeCell ref="F59:H59"/>
    <mergeCell ref="N59:R59"/>
    <mergeCell ref="F60:H60"/>
    <mergeCell ref="N60:R60"/>
    <mergeCell ref="F55:H55"/>
    <mergeCell ref="N55:R55"/>
    <mergeCell ref="F56:H56"/>
    <mergeCell ref="N56:R56"/>
    <mergeCell ref="F57:H57"/>
    <mergeCell ref="N57:R57"/>
    <mergeCell ref="F64:H64"/>
    <mergeCell ref="N64:R64"/>
    <mergeCell ref="F65:H65"/>
    <mergeCell ref="N65:R65"/>
    <mergeCell ref="F66:H66"/>
    <mergeCell ref="N66:R66"/>
    <mergeCell ref="F61:H61"/>
    <mergeCell ref="N61:R61"/>
    <mergeCell ref="F62:H62"/>
    <mergeCell ref="N62:R62"/>
    <mergeCell ref="F63:H63"/>
    <mergeCell ref="N63:R63"/>
    <mergeCell ref="R68:U68"/>
    <mergeCell ref="K69:L69"/>
    <mergeCell ref="D70:K71"/>
    <mergeCell ref="L70:N71"/>
    <mergeCell ref="O70:U71"/>
    <mergeCell ref="P73:Q73"/>
    <mergeCell ref="R73:U73"/>
    <mergeCell ref="F78:H78"/>
    <mergeCell ref="N78:R78"/>
    <mergeCell ref="D74:E74"/>
    <mergeCell ref="F74:G74"/>
    <mergeCell ref="I74:J74"/>
    <mergeCell ref="K74:L74"/>
    <mergeCell ref="M74:O74"/>
    <mergeCell ref="P74:Q74"/>
    <mergeCell ref="D68:H68"/>
    <mergeCell ref="I68:L68"/>
    <mergeCell ref="M68:Q68"/>
    <mergeCell ref="F79:H79"/>
    <mergeCell ref="N79:R79"/>
    <mergeCell ref="F80:H80"/>
    <mergeCell ref="N80:R80"/>
    <mergeCell ref="D75:E75"/>
    <mergeCell ref="F75:G75"/>
    <mergeCell ref="I75:O75"/>
    <mergeCell ref="P75:Q75"/>
    <mergeCell ref="R75:U75"/>
    <mergeCell ref="F77:H77"/>
    <mergeCell ref="I77:K77"/>
    <mergeCell ref="N77:R77"/>
    <mergeCell ref="S77:U77"/>
    <mergeCell ref="F84:H84"/>
    <mergeCell ref="N84:R84"/>
    <mergeCell ref="F85:H85"/>
    <mergeCell ref="N85:R85"/>
    <mergeCell ref="F86:H86"/>
    <mergeCell ref="N86:R86"/>
    <mergeCell ref="F81:H81"/>
    <mergeCell ref="N81:R81"/>
    <mergeCell ref="F82:H82"/>
    <mergeCell ref="N82:R82"/>
    <mergeCell ref="F83:H83"/>
    <mergeCell ref="N83:R83"/>
    <mergeCell ref="F90:H90"/>
    <mergeCell ref="N90:R90"/>
    <mergeCell ref="F91:H91"/>
    <mergeCell ref="N91:R91"/>
    <mergeCell ref="F92:H92"/>
    <mergeCell ref="N92:R92"/>
    <mergeCell ref="F87:H87"/>
    <mergeCell ref="N87:R87"/>
    <mergeCell ref="F88:H88"/>
    <mergeCell ref="N88:R88"/>
    <mergeCell ref="F89:H89"/>
    <mergeCell ref="N89:R89"/>
    <mergeCell ref="F96:H96"/>
    <mergeCell ref="N96:R96"/>
    <mergeCell ref="F97:H97"/>
    <mergeCell ref="N97:R97"/>
    <mergeCell ref="F98:H98"/>
    <mergeCell ref="N98:R98"/>
    <mergeCell ref="F93:H93"/>
    <mergeCell ref="N93:R93"/>
    <mergeCell ref="F94:H94"/>
    <mergeCell ref="N94:R94"/>
    <mergeCell ref="F95:H95"/>
    <mergeCell ref="N95:R95"/>
    <mergeCell ref="F102:H102"/>
    <mergeCell ref="N102:R102"/>
    <mergeCell ref="D104:H104"/>
    <mergeCell ref="I104:L104"/>
    <mergeCell ref="M104:Q104"/>
    <mergeCell ref="R104:U104"/>
    <mergeCell ref="F99:H99"/>
    <mergeCell ref="N99:R99"/>
    <mergeCell ref="F100:H100"/>
    <mergeCell ref="N100:R100"/>
    <mergeCell ref="F101:H101"/>
    <mergeCell ref="N101:R101"/>
    <mergeCell ref="K105:L105"/>
    <mergeCell ref="D106:K107"/>
    <mergeCell ref="L106:N107"/>
    <mergeCell ref="O106:U107"/>
    <mergeCell ref="D110:E110"/>
    <mergeCell ref="F110:G110"/>
    <mergeCell ref="I110:J110"/>
    <mergeCell ref="K110:L110"/>
    <mergeCell ref="M110:O110"/>
    <mergeCell ref="P109:Q109"/>
    <mergeCell ref="R109:U109"/>
    <mergeCell ref="F113:H113"/>
    <mergeCell ref="I113:K113"/>
    <mergeCell ref="N113:R113"/>
    <mergeCell ref="S113:U113"/>
    <mergeCell ref="F114:H114"/>
    <mergeCell ref="N114:R114"/>
    <mergeCell ref="P110:Q110"/>
    <mergeCell ref="D111:E111"/>
    <mergeCell ref="F111:G111"/>
    <mergeCell ref="I111:O111"/>
    <mergeCell ref="P111:Q111"/>
    <mergeCell ref="R111:U111"/>
    <mergeCell ref="F118:H118"/>
    <mergeCell ref="N118:R118"/>
    <mergeCell ref="F119:H119"/>
    <mergeCell ref="N119:R119"/>
    <mergeCell ref="F120:H120"/>
    <mergeCell ref="N120:R120"/>
    <mergeCell ref="F115:H115"/>
    <mergeCell ref="N115:R115"/>
    <mergeCell ref="F116:H116"/>
    <mergeCell ref="N116:R116"/>
    <mergeCell ref="F117:H117"/>
    <mergeCell ref="N117:R117"/>
    <mergeCell ref="F124:H124"/>
    <mergeCell ref="N124:R124"/>
    <mergeCell ref="F125:H125"/>
    <mergeCell ref="N125:R125"/>
    <mergeCell ref="F126:H126"/>
    <mergeCell ref="N126:R126"/>
    <mergeCell ref="F121:H121"/>
    <mergeCell ref="N121:R121"/>
    <mergeCell ref="F122:H122"/>
    <mergeCell ref="N122:R122"/>
    <mergeCell ref="F123:H123"/>
    <mergeCell ref="N123:R123"/>
    <mergeCell ref="F130:H130"/>
    <mergeCell ref="N130:R130"/>
    <mergeCell ref="F131:H131"/>
    <mergeCell ref="N131:R131"/>
    <mergeCell ref="F132:H132"/>
    <mergeCell ref="N132:R132"/>
    <mergeCell ref="F127:H127"/>
    <mergeCell ref="N127:R127"/>
    <mergeCell ref="F128:H128"/>
    <mergeCell ref="N128:R128"/>
    <mergeCell ref="F129:H129"/>
    <mergeCell ref="N129:R129"/>
    <mergeCell ref="F136:H136"/>
    <mergeCell ref="N136:R136"/>
    <mergeCell ref="F137:H137"/>
    <mergeCell ref="N137:R137"/>
    <mergeCell ref="F138:H138"/>
    <mergeCell ref="N138:R138"/>
    <mergeCell ref="F133:H133"/>
    <mergeCell ref="N133:R133"/>
    <mergeCell ref="F134:H134"/>
    <mergeCell ref="N134:R134"/>
    <mergeCell ref="F135:H135"/>
    <mergeCell ref="N135:R135"/>
    <mergeCell ref="R140:U140"/>
    <mergeCell ref="K141:L141"/>
    <mergeCell ref="D142:K143"/>
    <mergeCell ref="L142:N143"/>
    <mergeCell ref="O142:U143"/>
    <mergeCell ref="P145:Q145"/>
    <mergeCell ref="R145:U145"/>
    <mergeCell ref="F150:H150"/>
    <mergeCell ref="N150:R150"/>
    <mergeCell ref="D146:E146"/>
    <mergeCell ref="F146:G146"/>
    <mergeCell ref="I146:J146"/>
    <mergeCell ref="K146:L146"/>
    <mergeCell ref="M146:O146"/>
    <mergeCell ref="P146:Q146"/>
    <mergeCell ref="D140:H140"/>
    <mergeCell ref="I140:L140"/>
    <mergeCell ref="M140:Q140"/>
    <mergeCell ref="F151:H151"/>
    <mergeCell ref="N151:R151"/>
    <mergeCell ref="F152:H152"/>
    <mergeCell ref="N152:R152"/>
    <mergeCell ref="D147:E147"/>
    <mergeCell ref="F147:G147"/>
    <mergeCell ref="I147:O147"/>
    <mergeCell ref="P147:Q147"/>
    <mergeCell ref="R147:U147"/>
    <mergeCell ref="F149:H149"/>
    <mergeCell ref="I149:K149"/>
    <mergeCell ref="N149:R149"/>
    <mergeCell ref="S149:U149"/>
    <mergeCell ref="F156:H156"/>
    <mergeCell ref="N156:R156"/>
    <mergeCell ref="F157:H157"/>
    <mergeCell ref="N157:R157"/>
    <mergeCell ref="F158:H158"/>
    <mergeCell ref="N158:R158"/>
    <mergeCell ref="F153:H153"/>
    <mergeCell ref="N153:R153"/>
    <mergeCell ref="F154:H154"/>
    <mergeCell ref="N154:R154"/>
    <mergeCell ref="F155:H155"/>
    <mergeCell ref="N155:R155"/>
    <mergeCell ref="F162:H162"/>
    <mergeCell ref="N162:R162"/>
    <mergeCell ref="F163:H163"/>
    <mergeCell ref="N163:R163"/>
    <mergeCell ref="F164:H164"/>
    <mergeCell ref="N164:R164"/>
    <mergeCell ref="F159:H159"/>
    <mergeCell ref="N159:R159"/>
    <mergeCell ref="F160:H160"/>
    <mergeCell ref="N160:R160"/>
    <mergeCell ref="F161:H161"/>
    <mergeCell ref="N161:R161"/>
    <mergeCell ref="F168:H168"/>
    <mergeCell ref="N168:R168"/>
    <mergeCell ref="F169:H169"/>
    <mergeCell ref="N169:R169"/>
    <mergeCell ref="F170:H170"/>
    <mergeCell ref="N170:R170"/>
    <mergeCell ref="F165:H165"/>
    <mergeCell ref="N165:R165"/>
    <mergeCell ref="F166:H166"/>
    <mergeCell ref="N166:R166"/>
    <mergeCell ref="F167:H167"/>
    <mergeCell ref="N167:R167"/>
    <mergeCell ref="F174:H174"/>
    <mergeCell ref="N174:R174"/>
    <mergeCell ref="D176:H176"/>
    <mergeCell ref="I176:L176"/>
    <mergeCell ref="M176:Q176"/>
    <mergeCell ref="R176:U176"/>
    <mergeCell ref="F171:H171"/>
    <mergeCell ref="N171:R171"/>
    <mergeCell ref="F172:H172"/>
    <mergeCell ref="N172:R172"/>
    <mergeCell ref="F173:H173"/>
    <mergeCell ref="N173:R173"/>
    <mergeCell ref="K177:L177"/>
    <mergeCell ref="D178:K179"/>
    <mergeCell ref="L178:N179"/>
    <mergeCell ref="O178:U179"/>
    <mergeCell ref="D182:E182"/>
    <mergeCell ref="F182:G182"/>
    <mergeCell ref="I182:J182"/>
    <mergeCell ref="K182:L182"/>
    <mergeCell ref="M182:O182"/>
    <mergeCell ref="P181:Q181"/>
    <mergeCell ref="R181:U181"/>
    <mergeCell ref="S185:U185"/>
    <mergeCell ref="F186:H186"/>
    <mergeCell ref="N186:R186"/>
    <mergeCell ref="P182:Q182"/>
    <mergeCell ref="D183:E183"/>
    <mergeCell ref="F183:G183"/>
    <mergeCell ref="I183:O183"/>
    <mergeCell ref="P183:Q183"/>
    <mergeCell ref="R183:U183"/>
    <mergeCell ref="F187:H187"/>
    <mergeCell ref="N187:R187"/>
    <mergeCell ref="F188:H188"/>
    <mergeCell ref="N188:R188"/>
    <mergeCell ref="F189:H189"/>
    <mergeCell ref="N189:R189"/>
    <mergeCell ref="F185:H185"/>
    <mergeCell ref="I185:K185"/>
    <mergeCell ref="N185:R185"/>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99:H199"/>
    <mergeCell ref="N199:R199"/>
    <mergeCell ref="F200:H200"/>
    <mergeCell ref="N200:R200"/>
    <mergeCell ref="F201:H201"/>
    <mergeCell ref="N201:R201"/>
    <mergeCell ref="F196:H196"/>
    <mergeCell ref="N196:R196"/>
    <mergeCell ref="F197:H197"/>
    <mergeCell ref="N197:R197"/>
    <mergeCell ref="F198:H198"/>
    <mergeCell ref="N198:R198"/>
    <mergeCell ref="F205:H205"/>
    <mergeCell ref="N205:R205"/>
    <mergeCell ref="F206:H206"/>
    <mergeCell ref="N206:R206"/>
    <mergeCell ref="F207:H207"/>
    <mergeCell ref="N207:R207"/>
    <mergeCell ref="F202:H202"/>
    <mergeCell ref="N202:R202"/>
    <mergeCell ref="F203:H203"/>
    <mergeCell ref="N203:R203"/>
    <mergeCell ref="F204:H204"/>
    <mergeCell ref="N204:R204"/>
    <mergeCell ref="R212:U212"/>
    <mergeCell ref="K213:L213"/>
    <mergeCell ref="D214:K215"/>
    <mergeCell ref="L214:N215"/>
    <mergeCell ref="O214:U215"/>
    <mergeCell ref="D212:H212"/>
    <mergeCell ref="I212:L212"/>
    <mergeCell ref="M212:Q212"/>
    <mergeCell ref="F208:H208"/>
    <mergeCell ref="N208:R208"/>
    <mergeCell ref="F209:H209"/>
    <mergeCell ref="N209:R209"/>
    <mergeCell ref="F210:H210"/>
    <mergeCell ref="N210:R210"/>
  </mergeCells>
  <phoneticPr fontId="1"/>
  <dataValidations count="1">
    <dataValidation type="list" allowBlank="1" showInputMessage="1" showErrorMessage="1" sqref="M182:O182 M38:O38 M74:O74 M110:O110 M146:O146 M2:O2" xr:uid="{80C38EF6-2393-4740-B3F1-117A5BA8F94A}">
      <formula1>"年少,年中,年長,"</formula1>
    </dataValidation>
  </dataValidations>
  <printOptions horizontalCentered="1" verticalCentered="1"/>
  <pageMargins left="0.19685039370078741" right="0.19685039370078741" top="0.39370078740157483" bottom="0.39370078740157483" header="0.31496062992125984" footer="0.31496062992125984"/>
  <pageSetup paperSize="9" scale="98" orientation="portrait" r:id="rId1"/>
  <rowBreaks count="5" manualBreakCount="5">
    <brk id="36" max="16383" man="1"/>
    <brk id="72" min="3" max="18" man="1"/>
    <brk id="108" max="16383" man="1"/>
    <brk id="144" max="16383" man="1"/>
    <brk id="180"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最初にお読み願います </vt:lpstr>
      <vt:lpstr>②園番号一覧</vt:lpstr>
      <vt:lpstr>校内審査（内審）の点数計算</vt:lpstr>
      <vt:lpstr>③出品明細書入力方法</vt:lpstr>
      <vt:lpstr>④出品明細書</vt:lpstr>
      <vt:lpstr>⑤出品目録入力方法</vt:lpstr>
      <vt:lpstr>⑥園児名簿表</vt:lpstr>
      <vt:lpstr>⑦絵画　出品目録 </vt:lpstr>
      <vt:lpstr>⑧版画　出品目録 </vt:lpstr>
      <vt:lpstr>⑨デザイン　出品目録 </vt:lpstr>
      <vt:lpstr>⑤出品目録入力方法!Print_Area</vt:lpstr>
      <vt:lpstr>'⑦絵画　出品目録 '!Print_Area</vt:lpstr>
      <vt:lpstr>'⑧版画　出品目録 '!Print_Area</vt:lpstr>
      <vt:lpstr>'⑨デザイン　出品目録 '!Print_Area</vt:lpstr>
      <vt:lpstr>'最初にお読み願います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㈱教育出版社</dc:creator>
  <cp:lastModifiedBy>kyouikusyuppan pc</cp:lastModifiedBy>
  <cp:lastPrinted>2025-06-27T06:58:36Z</cp:lastPrinted>
  <dcterms:created xsi:type="dcterms:W3CDTF">2023-06-26T23:44:08Z</dcterms:created>
  <dcterms:modified xsi:type="dcterms:W3CDTF">2025-10-02T05:34:24Z</dcterms:modified>
</cp:coreProperties>
</file>