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BE94C809-AEA7-4D59-AF42-928F4C9CD828}" xr6:coauthVersionLast="47" xr6:coauthVersionMax="47" xr10:uidLastSave="{00000000-0000-0000-0000-000000000000}"/>
  <bookViews>
    <workbookView xWindow="-120" yWindow="-120" windowWidth="20730" windowHeight="11040" tabRatio="931" xr2:uid="{DC65B1CE-31DF-401D-BE90-FCA69B9F0E2E}"/>
  </bookViews>
  <sheets>
    <sheet name="①最初にお読み願います" sheetId="17" r:id="rId1"/>
    <sheet name="②学校番号一覧" sheetId="2" r:id="rId2"/>
    <sheet name="③出品明細書入力方法" sheetId="16" r:id="rId3"/>
    <sheet name="④出品明細書" sheetId="9" r:id="rId4"/>
    <sheet name="⑤出品目録入力方法" sheetId="18" r:id="rId5"/>
    <sheet name="⑥児童・生徒名簿表" sheetId="12" r:id="rId6"/>
    <sheet name="⑦　絵画　出品目録 " sheetId="4" r:id="rId7"/>
    <sheet name="　⑧版画　出品目録 " sheetId="13" r:id="rId8"/>
    <sheet name="　⑨デザイン　出品目録 " sheetId="15" r:id="rId9"/>
  </sheets>
  <definedNames>
    <definedName name="_xlnm._FilterDatabase" localSheetId="1" hidden="1">②学校番号一覧!$A$4:$E$524</definedName>
    <definedName name="_xlnm._FilterDatabase" localSheetId="5" hidden="1">⑥児童・生徒名簿表!$B$3:$L$106</definedName>
    <definedName name="_xlnm.Print_Area" localSheetId="7">'　⑧版画　出品目録 '!$D$1:$U$350</definedName>
    <definedName name="_xlnm.Print_Area" localSheetId="8">'　⑨デザイン　出品目録 '!$D$1:$U$350</definedName>
    <definedName name="_xlnm.Print_Area" localSheetId="0">①最初にお読み願います!$A$1:$P$65</definedName>
    <definedName name="_xlnm.Print_Area" localSheetId="3">④出品明細書!$A$1:$O$32</definedName>
    <definedName name="_xlnm.Print_Area" localSheetId="4">⑤出品目録入力方法!#REF!</definedName>
    <definedName name="_xlnm.Print_Area" localSheetId="6">'⑦　絵画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6" l="1"/>
  <c r="E7" i="9"/>
  <c r="F6" i="9"/>
  <c r="F7" i="4"/>
  <c r="F8" i="4"/>
  <c r="F9" i="4"/>
  <c r="F10" i="4"/>
  <c r="F11" i="4"/>
  <c r="F12" i="4"/>
  <c r="F13" i="4"/>
  <c r="F14" i="4"/>
  <c r="F15" i="4"/>
  <c r="F16" i="4"/>
  <c r="F17" i="4"/>
  <c r="F18" i="4"/>
  <c r="F19" i="4"/>
  <c r="F20" i="4"/>
  <c r="F21" i="4"/>
  <c r="F22" i="4"/>
  <c r="F23" i="4"/>
  <c r="F24" i="4"/>
  <c r="F25" i="4"/>
  <c r="F26" i="4"/>
  <c r="F27" i="4"/>
  <c r="F28" i="4"/>
  <c r="F29" i="4"/>
  <c r="F30" i="4"/>
  <c r="F6" i="4"/>
  <c r="M322" i="4"/>
  <c r="M323" i="4"/>
  <c r="M324" i="4"/>
  <c r="M325" i="4"/>
  <c r="M326" i="4"/>
  <c r="M327" i="4"/>
  <c r="M328" i="4"/>
  <c r="M329" i="4"/>
  <c r="M330" i="4"/>
  <c r="M331" i="4"/>
  <c r="M332" i="4"/>
  <c r="M333" i="4"/>
  <c r="M334" i="4"/>
  <c r="M335" i="4"/>
  <c r="M336" i="4"/>
  <c r="M337" i="4"/>
  <c r="M338" i="4"/>
  <c r="M339" i="4"/>
  <c r="M340" i="4"/>
  <c r="M341" i="4"/>
  <c r="M342" i="4"/>
  <c r="M343" i="4"/>
  <c r="M344" i="4"/>
  <c r="M345" i="4"/>
  <c r="M321"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U345" i="13"/>
  <c r="U344" i="13"/>
  <c r="U343" i="13"/>
  <c r="U342" i="13"/>
  <c r="U341" i="13"/>
  <c r="U340" i="13"/>
  <c r="U339" i="13"/>
  <c r="U338" i="13"/>
  <c r="U337" i="13"/>
  <c r="U336" i="13"/>
  <c r="U335" i="13"/>
  <c r="U334" i="13"/>
  <c r="U333" i="13"/>
  <c r="U332" i="13"/>
  <c r="U331" i="13"/>
  <c r="U330" i="13"/>
  <c r="U329" i="13"/>
  <c r="U328" i="13"/>
  <c r="U327" i="13"/>
  <c r="U326" i="13"/>
  <c r="U325" i="13"/>
  <c r="U324" i="13"/>
  <c r="U323" i="13"/>
  <c r="U322" i="13"/>
  <c r="U275" i="13"/>
  <c r="U274" i="13"/>
  <c r="U273" i="13"/>
  <c r="U272" i="13"/>
  <c r="U271" i="13"/>
  <c r="U270" i="13"/>
  <c r="U269" i="13"/>
  <c r="U268" i="13"/>
  <c r="U267" i="13"/>
  <c r="U266" i="13"/>
  <c r="U265" i="13"/>
  <c r="U264" i="13"/>
  <c r="U263" i="13"/>
  <c r="U262" i="13"/>
  <c r="U261" i="13"/>
  <c r="U260" i="13"/>
  <c r="U259" i="13"/>
  <c r="U258" i="13"/>
  <c r="U257" i="13"/>
  <c r="U256" i="13"/>
  <c r="U255" i="13"/>
  <c r="U254" i="13"/>
  <c r="U253" i="13"/>
  <c r="U252" i="13"/>
  <c r="U251" i="13"/>
  <c r="U240" i="13"/>
  <c r="U239" i="13"/>
  <c r="U238" i="13"/>
  <c r="U237" i="13"/>
  <c r="U236" i="13"/>
  <c r="U235" i="13"/>
  <c r="U234" i="13"/>
  <c r="U233" i="13"/>
  <c r="U232" i="13"/>
  <c r="U231" i="13"/>
  <c r="U230" i="13"/>
  <c r="U229" i="13"/>
  <c r="U228" i="13"/>
  <c r="U227" i="13"/>
  <c r="U226" i="13"/>
  <c r="U225" i="13"/>
  <c r="U224" i="13"/>
  <c r="U223" i="13"/>
  <c r="U222" i="13"/>
  <c r="U221" i="13"/>
  <c r="U220" i="13"/>
  <c r="U219" i="13"/>
  <c r="U218" i="13"/>
  <c r="U217" i="13"/>
  <c r="U216" i="13"/>
  <c r="U205" i="13"/>
  <c r="U204" i="13"/>
  <c r="U203" i="13"/>
  <c r="U202" i="13"/>
  <c r="U201" i="13"/>
  <c r="U200" i="13"/>
  <c r="U199" i="13"/>
  <c r="U198" i="13"/>
  <c r="U197" i="13"/>
  <c r="U196" i="13"/>
  <c r="U195" i="13"/>
  <c r="U194" i="13"/>
  <c r="U193" i="13"/>
  <c r="U192" i="13"/>
  <c r="U191" i="13"/>
  <c r="U190" i="13"/>
  <c r="U189" i="13"/>
  <c r="U188" i="13"/>
  <c r="U187" i="13"/>
  <c r="U186" i="13"/>
  <c r="U185" i="13"/>
  <c r="U184" i="13"/>
  <c r="U183" i="13"/>
  <c r="U182" i="13"/>
  <c r="U181" i="13"/>
  <c r="U170" i="13"/>
  <c r="U169" i="13"/>
  <c r="U168" i="13"/>
  <c r="U167" i="13"/>
  <c r="U166" i="13"/>
  <c r="U165" i="13"/>
  <c r="U164" i="13"/>
  <c r="U163" i="13"/>
  <c r="U162" i="13"/>
  <c r="U161" i="13"/>
  <c r="U160" i="13"/>
  <c r="U159" i="13"/>
  <c r="U158" i="13"/>
  <c r="U157" i="13"/>
  <c r="U156" i="13"/>
  <c r="U155" i="13"/>
  <c r="U154" i="13"/>
  <c r="U153" i="13"/>
  <c r="U152" i="13"/>
  <c r="U151" i="13"/>
  <c r="U150" i="13"/>
  <c r="U149" i="13"/>
  <c r="U148" i="13"/>
  <c r="U147" i="13"/>
  <c r="U146" i="13"/>
  <c r="U135" i="13"/>
  <c r="U134" i="13"/>
  <c r="U133" i="13"/>
  <c r="U132" i="13"/>
  <c r="U131" i="13"/>
  <c r="U130" i="13"/>
  <c r="U129" i="13"/>
  <c r="U128" i="13"/>
  <c r="U127" i="13"/>
  <c r="U126" i="13"/>
  <c r="U125" i="13"/>
  <c r="U124" i="13"/>
  <c r="U123" i="13"/>
  <c r="U122" i="13"/>
  <c r="U121" i="13"/>
  <c r="U120" i="13"/>
  <c r="U119" i="13"/>
  <c r="U118" i="13"/>
  <c r="U117" i="13"/>
  <c r="U116" i="13"/>
  <c r="U115" i="13"/>
  <c r="U114" i="13"/>
  <c r="U113" i="13"/>
  <c r="U112" i="13"/>
  <c r="U111" i="13"/>
  <c r="U100" i="13"/>
  <c r="U99" i="13"/>
  <c r="U98" i="13"/>
  <c r="U97" i="13"/>
  <c r="U96" i="13"/>
  <c r="U95" i="13"/>
  <c r="U94" i="13"/>
  <c r="U93" i="13"/>
  <c r="U92" i="13"/>
  <c r="U91" i="13"/>
  <c r="U90" i="13"/>
  <c r="U89" i="13"/>
  <c r="U88" i="13"/>
  <c r="U87" i="13"/>
  <c r="U86" i="13"/>
  <c r="U85" i="13"/>
  <c r="U84" i="13"/>
  <c r="U83" i="13"/>
  <c r="U82" i="13"/>
  <c r="U81" i="13"/>
  <c r="U80" i="13"/>
  <c r="U79" i="13"/>
  <c r="U78" i="13"/>
  <c r="U77" i="13"/>
  <c r="U7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30" i="13"/>
  <c r="U29" i="13"/>
  <c r="U28" i="13"/>
  <c r="U27" i="13"/>
  <c r="U26" i="13"/>
  <c r="U25" i="13"/>
  <c r="U24" i="13"/>
  <c r="U23" i="13"/>
  <c r="U22" i="13"/>
  <c r="U21" i="13"/>
  <c r="U20" i="13"/>
  <c r="U19" i="13"/>
  <c r="U18" i="13"/>
  <c r="U17" i="13"/>
  <c r="U16" i="13"/>
  <c r="U15" i="13"/>
  <c r="U14" i="13"/>
  <c r="U13" i="13"/>
  <c r="U12" i="13"/>
  <c r="U11" i="13"/>
  <c r="U10" i="13"/>
  <c r="U9" i="13"/>
  <c r="U8" i="13"/>
  <c r="U7" i="13"/>
  <c r="N345" i="15"/>
  <c r="N344" i="15"/>
  <c r="N343" i="15"/>
  <c r="N342" i="15"/>
  <c r="N341" i="15"/>
  <c r="N340" i="15"/>
  <c r="N339" i="15"/>
  <c r="N338" i="15"/>
  <c r="N337" i="15"/>
  <c r="N336" i="15"/>
  <c r="N335" i="15"/>
  <c r="N334" i="15"/>
  <c r="N333" i="15"/>
  <c r="N332" i="15"/>
  <c r="N331" i="15"/>
  <c r="N330" i="15"/>
  <c r="N329" i="15"/>
  <c r="N328" i="15"/>
  <c r="N327" i="15"/>
  <c r="N326" i="15"/>
  <c r="N325" i="15"/>
  <c r="N324" i="15"/>
  <c r="N323" i="15"/>
  <c r="N322" i="15"/>
  <c r="N321" i="15"/>
  <c r="N310" i="15"/>
  <c r="N309" i="15"/>
  <c r="N308" i="15"/>
  <c r="N307" i="15"/>
  <c r="N306" i="15"/>
  <c r="N305" i="15"/>
  <c r="N304" i="15"/>
  <c r="N303" i="15"/>
  <c r="N302" i="15"/>
  <c r="N301" i="15"/>
  <c r="N300" i="15"/>
  <c r="N299" i="15"/>
  <c r="N298" i="15"/>
  <c r="N297" i="15"/>
  <c r="N296" i="15"/>
  <c r="N295" i="15"/>
  <c r="N294" i="15"/>
  <c r="N293" i="15"/>
  <c r="N292" i="15"/>
  <c r="N291" i="15"/>
  <c r="N290" i="15"/>
  <c r="N289" i="15"/>
  <c r="N288" i="15"/>
  <c r="N287" i="15"/>
  <c r="N286" i="15"/>
  <c r="N275" i="15"/>
  <c r="N274" i="15"/>
  <c r="N273" i="15"/>
  <c r="N272" i="15"/>
  <c r="N271" i="15"/>
  <c r="N270" i="15"/>
  <c r="N269" i="15"/>
  <c r="N268" i="15"/>
  <c r="N267" i="15"/>
  <c r="N266" i="15"/>
  <c r="N265" i="15"/>
  <c r="N264" i="15"/>
  <c r="N263" i="15"/>
  <c r="N262" i="15"/>
  <c r="N261" i="15"/>
  <c r="N260" i="15"/>
  <c r="N259" i="15"/>
  <c r="N258" i="15"/>
  <c r="N257" i="15"/>
  <c r="N256" i="15"/>
  <c r="N255" i="15"/>
  <c r="N254" i="15"/>
  <c r="N253" i="15"/>
  <c r="N252" i="15"/>
  <c r="N251" i="15"/>
  <c r="N240" i="15"/>
  <c r="N239" i="15"/>
  <c r="N238" i="15"/>
  <c r="N237" i="15"/>
  <c r="N236" i="15"/>
  <c r="N235" i="15"/>
  <c r="N234" i="15"/>
  <c r="N233" i="15"/>
  <c r="N232" i="15"/>
  <c r="N231" i="15"/>
  <c r="N230" i="15"/>
  <c r="N229" i="15"/>
  <c r="N228" i="15"/>
  <c r="N227" i="15"/>
  <c r="N226" i="15"/>
  <c r="N225" i="15"/>
  <c r="N224" i="15"/>
  <c r="N223" i="15"/>
  <c r="N222" i="15"/>
  <c r="N221" i="15"/>
  <c r="N220" i="15"/>
  <c r="N219" i="15"/>
  <c r="N218" i="15"/>
  <c r="N217" i="15"/>
  <c r="N216" i="15"/>
  <c r="N205" i="15"/>
  <c r="N204" i="15"/>
  <c r="N203" i="15"/>
  <c r="N202" i="15"/>
  <c r="N201" i="15"/>
  <c r="N200" i="15"/>
  <c r="N199" i="15"/>
  <c r="N198" i="15"/>
  <c r="N197" i="15"/>
  <c r="N196" i="15"/>
  <c r="N195" i="15"/>
  <c r="N194" i="15"/>
  <c r="N193" i="15"/>
  <c r="N192" i="15"/>
  <c r="N191" i="15"/>
  <c r="N190" i="15"/>
  <c r="N189" i="15"/>
  <c r="N188" i="15"/>
  <c r="N187" i="15"/>
  <c r="N186" i="15"/>
  <c r="N185" i="15"/>
  <c r="N184" i="15"/>
  <c r="N183" i="15"/>
  <c r="N182" i="15"/>
  <c r="N18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N146" i="15"/>
  <c r="N135" i="15"/>
  <c r="N134" i="15"/>
  <c r="N133" i="15"/>
  <c r="N132" i="15"/>
  <c r="N131" i="15"/>
  <c r="N130" i="15"/>
  <c r="N129" i="15"/>
  <c r="N128" i="15"/>
  <c r="N127" i="15"/>
  <c r="N126" i="15"/>
  <c r="N125" i="15"/>
  <c r="N124" i="15"/>
  <c r="N123" i="15"/>
  <c r="N122" i="15"/>
  <c r="N121" i="15"/>
  <c r="N120" i="15"/>
  <c r="N119" i="15"/>
  <c r="N118" i="15"/>
  <c r="N117" i="15"/>
  <c r="N116" i="15"/>
  <c r="N115" i="15"/>
  <c r="N114" i="15"/>
  <c r="N113" i="15"/>
  <c r="N112" i="15"/>
  <c r="N11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30" i="15"/>
  <c r="N29" i="15"/>
  <c r="N28" i="15"/>
  <c r="N27" i="15"/>
  <c r="N26" i="15"/>
  <c r="N25" i="15"/>
  <c r="N24" i="15"/>
  <c r="N23" i="15"/>
  <c r="N22" i="15"/>
  <c r="N21" i="15"/>
  <c r="N20" i="15"/>
  <c r="N19" i="15"/>
  <c r="N18" i="15"/>
  <c r="N17" i="15"/>
  <c r="N16" i="15"/>
  <c r="N15" i="15"/>
  <c r="N14" i="15"/>
  <c r="N13" i="15"/>
  <c r="N12" i="15"/>
  <c r="N11" i="15"/>
  <c r="N10" i="15"/>
  <c r="N9" i="15"/>
  <c r="N8" i="15"/>
  <c r="N7" i="15"/>
  <c r="F345"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N6"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N345" i="13"/>
  <c r="N344" i="13"/>
  <c r="N343" i="13"/>
  <c r="N342" i="13"/>
  <c r="N341" i="13"/>
  <c r="N340" i="13"/>
  <c r="N339" i="13"/>
  <c r="N338" i="13"/>
  <c r="N337" i="13"/>
  <c r="N336" i="13"/>
  <c r="N335" i="13"/>
  <c r="N334" i="13"/>
  <c r="N333" i="13"/>
  <c r="N332" i="13"/>
  <c r="N331" i="13"/>
  <c r="N330" i="13"/>
  <c r="N329" i="13"/>
  <c r="N328" i="13"/>
  <c r="N327" i="13"/>
  <c r="N326" i="13"/>
  <c r="N325" i="13"/>
  <c r="N324" i="13"/>
  <c r="N323" i="13"/>
  <c r="N322" i="13"/>
  <c r="N321" i="13"/>
  <c r="N310" i="13"/>
  <c r="N309" i="13"/>
  <c r="N308" i="13"/>
  <c r="N307" i="13"/>
  <c r="N306" i="13"/>
  <c r="N305" i="13"/>
  <c r="N304" i="13"/>
  <c r="N303" i="13"/>
  <c r="N302" i="13"/>
  <c r="N301" i="13"/>
  <c r="N300" i="13"/>
  <c r="N299" i="13"/>
  <c r="N298" i="13"/>
  <c r="N297" i="13"/>
  <c r="N296" i="13"/>
  <c r="N295" i="13"/>
  <c r="N294" i="13"/>
  <c r="N293" i="13"/>
  <c r="N292" i="13"/>
  <c r="N291" i="13"/>
  <c r="N290" i="13"/>
  <c r="N289" i="13"/>
  <c r="N288" i="13"/>
  <c r="N287" i="13"/>
  <c r="N286" i="13"/>
  <c r="N275" i="13"/>
  <c r="N274" i="13"/>
  <c r="N273" i="13"/>
  <c r="N272" i="13"/>
  <c r="N271" i="13"/>
  <c r="N270" i="13"/>
  <c r="N269" i="13"/>
  <c r="N268" i="13"/>
  <c r="N267" i="13"/>
  <c r="N266" i="13"/>
  <c r="N265" i="13"/>
  <c r="N264" i="13"/>
  <c r="N263" i="13"/>
  <c r="N262" i="13"/>
  <c r="N261" i="13"/>
  <c r="N260" i="13"/>
  <c r="N259" i="13"/>
  <c r="N258" i="13"/>
  <c r="N257" i="13"/>
  <c r="N256" i="13"/>
  <c r="N255" i="13"/>
  <c r="N254" i="13"/>
  <c r="N253" i="13"/>
  <c r="N252" i="13"/>
  <c r="N25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30" i="13"/>
  <c r="N29" i="13"/>
  <c r="N28" i="13"/>
  <c r="N27" i="13"/>
  <c r="N26" i="13"/>
  <c r="N25" i="13"/>
  <c r="N24" i="13"/>
  <c r="N23" i="13"/>
  <c r="N22" i="13"/>
  <c r="N21" i="13"/>
  <c r="N20" i="13"/>
  <c r="N19" i="13"/>
  <c r="N18" i="13"/>
  <c r="N17" i="13"/>
  <c r="N16" i="13"/>
  <c r="N15" i="13"/>
  <c r="N14" i="13"/>
  <c r="N13" i="13"/>
  <c r="N12" i="13"/>
  <c r="N11" i="13"/>
  <c r="N10" i="13"/>
  <c r="N9" i="13"/>
  <c r="N8" i="13"/>
  <c r="N7" i="13"/>
  <c r="K345" i="13"/>
  <c r="K344" i="13"/>
  <c r="K343" i="13"/>
  <c r="K342" i="13"/>
  <c r="K341" i="13"/>
  <c r="K340" i="13"/>
  <c r="K339" i="13"/>
  <c r="K338" i="13"/>
  <c r="K337" i="13"/>
  <c r="K336" i="13"/>
  <c r="K335" i="13"/>
  <c r="K334" i="13"/>
  <c r="K333" i="13"/>
  <c r="K332" i="13"/>
  <c r="K331" i="13"/>
  <c r="K330" i="13"/>
  <c r="K329" i="13"/>
  <c r="K328" i="13"/>
  <c r="K327" i="13"/>
  <c r="K326" i="13"/>
  <c r="K325" i="13"/>
  <c r="K324" i="13"/>
  <c r="K323" i="13"/>
  <c r="K322" i="13"/>
  <c r="K321" i="13"/>
  <c r="K310" i="13"/>
  <c r="K309" i="13"/>
  <c r="K308" i="13"/>
  <c r="K307" i="13"/>
  <c r="K306" i="13"/>
  <c r="K305" i="13"/>
  <c r="K304" i="13"/>
  <c r="K303" i="13"/>
  <c r="K302" i="13"/>
  <c r="K301" i="13"/>
  <c r="K300" i="13"/>
  <c r="K299" i="13"/>
  <c r="K298" i="13"/>
  <c r="K297" i="13"/>
  <c r="K296" i="13"/>
  <c r="K295" i="13"/>
  <c r="K294" i="13"/>
  <c r="K293" i="13"/>
  <c r="K292" i="13"/>
  <c r="K291" i="13"/>
  <c r="K290" i="13"/>
  <c r="K289" i="13"/>
  <c r="K288" i="13"/>
  <c r="K287" i="13"/>
  <c r="K286" i="13"/>
  <c r="K275" i="13"/>
  <c r="K274" i="13"/>
  <c r="K273" i="13"/>
  <c r="K272" i="13"/>
  <c r="K271" i="13"/>
  <c r="K270" i="13"/>
  <c r="K269" i="13"/>
  <c r="K268" i="13"/>
  <c r="K267" i="13"/>
  <c r="K266" i="13"/>
  <c r="K265" i="13"/>
  <c r="K264" i="13"/>
  <c r="K263" i="13"/>
  <c r="K262" i="13"/>
  <c r="K261" i="13"/>
  <c r="K260" i="13"/>
  <c r="K259" i="13"/>
  <c r="K258" i="13"/>
  <c r="K257" i="13"/>
  <c r="K256" i="13"/>
  <c r="K255" i="13"/>
  <c r="K254" i="13"/>
  <c r="K253" i="13"/>
  <c r="K252" i="13"/>
  <c r="K25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7" i="13"/>
  <c r="K8" i="13"/>
  <c r="K9" i="13"/>
  <c r="K10" i="13"/>
  <c r="K11" i="13"/>
  <c r="K12" i="13"/>
  <c r="K13" i="13"/>
  <c r="K14" i="13"/>
  <c r="K15" i="13"/>
  <c r="K16" i="13"/>
  <c r="K17" i="13"/>
  <c r="K18" i="13"/>
  <c r="K19" i="13"/>
  <c r="K20" i="13"/>
  <c r="K21" i="13"/>
  <c r="K22" i="13"/>
  <c r="K23" i="13"/>
  <c r="K24" i="13"/>
  <c r="K25" i="13"/>
  <c r="K26" i="13"/>
  <c r="K27" i="13"/>
  <c r="K28" i="13"/>
  <c r="K29" i="13"/>
  <c r="K30" i="13"/>
  <c r="N6" i="13"/>
  <c r="K6" i="13"/>
  <c r="F7" i="13"/>
  <c r="F8" i="13"/>
  <c r="F9" i="13"/>
  <c r="F10" i="13"/>
  <c r="F11" i="13"/>
  <c r="F12" i="13"/>
  <c r="F13" i="13"/>
  <c r="F14" i="13"/>
  <c r="F15" i="13"/>
  <c r="F16" i="13"/>
  <c r="F17" i="13"/>
  <c r="F18" i="13"/>
  <c r="F19" i="13"/>
  <c r="F20" i="13"/>
  <c r="F21" i="13"/>
  <c r="F22" i="13"/>
  <c r="F23" i="13"/>
  <c r="F24" i="13"/>
  <c r="F25" i="13"/>
  <c r="F26" i="13"/>
  <c r="F27" i="13"/>
  <c r="F28" i="13"/>
  <c r="F29" i="13"/>
  <c r="F30" i="13"/>
  <c r="F6" i="13"/>
  <c r="U321" i="13"/>
  <c r="U310" i="13"/>
  <c r="U309" i="13"/>
  <c r="U308" i="13"/>
  <c r="U307" i="13"/>
  <c r="U306" i="13"/>
  <c r="U305" i="13"/>
  <c r="U304" i="13"/>
  <c r="U303" i="13"/>
  <c r="U302" i="13"/>
  <c r="U301" i="13"/>
  <c r="U300" i="13"/>
  <c r="U299" i="13"/>
  <c r="U298" i="13"/>
  <c r="U297" i="13"/>
  <c r="U296" i="13"/>
  <c r="U295" i="13"/>
  <c r="U294" i="13"/>
  <c r="U293" i="13"/>
  <c r="U292" i="13"/>
  <c r="U291" i="13"/>
  <c r="U290" i="13"/>
  <c r="U289" i="13"/>
  <c r="U288" i="13"/>
  <c r="U287" i="13"/>
  <c r="U286" i="13"/>
  <c r="U6"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21" i="13"/>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95" i="18"/>
  <c r="AC94" i="18"/>
  <c r="AC93" i="18"/>
  <c r="AC92" i="18"/>
  <c r="AC91" i="18"/>
  <c r="AC90" i="18"/>
  <c r="AC89" i="18"/>
  <c r="AC88" i="18"/>
  <c r="AC87" i="18"/>
  <c r="AC86" i="18"/>
  <c r="AC85" i="18"/>
  <c r="AC84" i="18"/>
  <c r="AC83" i="18"/>
  <c r="AC82" i="18"/>
  <c r="AC81" i="18"/>
  <c r="AC80" i="18"/>
  <c r="AC79" i="18"/>
  <c r="AC78" i="18"/>
  <c r="AC77" i="18"/>
  <c r="AC76" i="18"/>
  <c r="AC75" i="18"/>
  <c r="AC74" i="18"/>
  <c r="AC73" i="18"/>
  <c r="AC72" i="18"/>
  <c r="AC71" i="18"/>
  <c r="AC60" i="18"/>
  <c r="AC59" i="18"/>
  <c r="AC58" i="18"/>
  <c r="AC57" i="18"/>
  <c r="AC56" i="18"/>
  <c r="AC55" i="18"/>
  <c r="AC54" i="18"/>
  <c r="AC53" i="18"/>
  <c r="AC52" i="18"/>
  <c r="AC51" i="18"/>
  <c r="AC50" i="18"/>
  <c r="AC49" i="18"/>
  <c r="AC48" i="18"/>
  <c r="AC47" i="18"/>
  <c r="AC46" i="18"/>
  <c r="AC45" i="18"/>
  <c r="AC44" i="18"/>
  <c r="AC43" i="18"/>
  <c r="AC42" i="18"/>
  <c r="AC41" i="18"/>
  <c r="AC40" i="18"/>
  <c r="AC39" i="18"/>
  <c r="AC38" i="18"/>
  <c r="AC37" i="18"/>
  <c r="X130" i="18"/>
  <c r="X129" i="18"/>
  <c r="X128" i="18"/>
  <c r="X127" i="18"/>
  <c r="X126" i="18"/>
  <c r="X125" i="18"/>
  <c r="X124" i="18"/>
  <c r="X123" i="18"/>
  <c r="X122" i="18"/>
  <c r="X121" i="18"/>
  <c r="X120" i="18"/>
  <c r="X119" i="18"/>
  <c r="X118" i="18"/>
  <c r="X117" i="18"/>
  <c r="X116" i="18"/>
  <c r="X115" i="18"/>
  <c r="X114" i="18"/>
  <c r="X113" i="18"/>
  <c r="X112" i="18"/>
  <c r="X111" i="18"/>
  <c r="X110" i="18"/>
  <c r="X109" i="18"/>
  <c r="X108" i="18"/>
  <c r="X107" i="18"/>
  <c r="X106" i="18"/>
  <c r="X95" i="18"/>
  <c r="X94" i="18"/>
  <c r="X93" i="18"/>
  <c r="X92" i="18"/>
  <c r="X91" i="18"/>
  <c r="X90" i="18"/>
  <c r="X89" i="18"/>
  <c r="X88" i="18"/>
  <c r="X87" i="18"/>
  <c r="X86" i="18"/>
  <c r="X85" i="18"/>
  <c r="X84" i="18"/>
  <c r="X83" i="18"/>
  <c r="X82" i="18"/>
  <c r="X81" i="18"/>
  <c r="X80" i="18"/>
  <c r="X79" i="18"/>
  <c r="X78" i="18"/>
  <c r="X77" i="18"/>
  <c r="X76" i="18"/>
  <c r="X75" i="18"/>
  <c r="X74" i="18"/>
  <c r="X73" i="18"/>
  <c r="X72" i="18"/>
  <c r="X71" i="18"/>
  <c r="X60" i="18"/>
  <c r="X59" i="18"/>
  <c r="X58" i="18"/>
  <c r="X57" i="18"/>
  <c r="X56" i="18"/>
  <c r="X55" i="18"/>
  <c r="X54" i="18"/>
  <c r="X53" i="18"/>
  <c r="X52" i="18"/>
  <c r="X51" i="18"/>
  <c r="X50" i="18"/>
  <c r="X49" i="18"/>
  <c r="X48" i="18"/>
  <c r="X47" i="18"/>
  <c r="X46" i="18"/>
  <c r="X45" i="18"/>
  <c r="X44" i="18"/>
  <c r="X43" i="18"/>
  <c r="X42" i="18"/>
  <c r="X41" i="18"/>
  <c r="X40" i="18"/>
  <c r="X39" i="18"/>
  <c r="X38" i="18"/>
  <c r="X37" i="18"/>
  <c r="AF130" i="18"/>
  <c r="AF129" i="18"/>
  <c r="AF128" i="18"/>
  <c r="AF127" i="18"/>
  <c r="AF126" i="18"/>
  <c r="AF125" i="18"/>
  <c r="AF124" i="18"/>
  <c r="AF123" i="18"/>
  <c r="AF122" i="18"/>
  <c r="AF121" i="18"/>
  <c r="AF120" i="18"/>
  <c r="AF119" i="18"/>
  <c r="AF118" i="18"/>
  <c r="AF117" i="18"/>
  <c r="AF116" i="18"/>
  <c r="AF115" i="18"/>
  <c r="AF114" i="18"/>
  <c r="AF113" i="18"/>
  <c r="AF112" i="18"/>
  <c r="AF111" i="18"/>
  <c r="AF110" i="18"/>
  <c r="AF109" i="18"/>
  <c r="AF108" i="18"/>
  <c r="AF107" i="18"/>
  <c r="AF106" i="18"/>
  <c r="AF95" i="18"/>
  <c r="AF94" i="18"/>
  <c r="AF93" i="18"/>
  <c r="AF92" i="18"/>
  <c r="AF91" i="18"/>
  <c r="AF90" i="18"/>
  <c r="AF89" i="18"/>
  <c r="AF88" i="18"/>
  <c r="AF87" i="18"/>
  <c r="AF86" i="18"/>
  <c r="AF85" i="18"/>
  <c r="AF84" i="18"/>
  <c r="AF83" i="18"/>
  <c r="AF82" i="18"/>
  <c r="AF81" i="18"/>
  <c r="AF80" i="18"/>
  <c r="AF79" i="18"/>
  <c r="AF78" i="18"/>
  <c r="AF77" i="18"/>
  <c r="AF76" i="18"/>
  <c r="AF75" i="18"/>
  <c r="AF74" i="18"/>
  <c r="AF73" i="18"/>
  <c r="AF72" i="18"/>
  <c r="AF71" i="18"/>
  <c r="AF60" i="18"/>
  <c r="AF59" i="18"/>
  <c r="AF58" i="18"/>
  <c r="AF57" i="18"/>
  <c r="AF56" i="18"/>
  <c r="AF55" i="18"/>
  <c r="AF54" i="18"/>
  <c r="AF53" i="18"/>
  <c r="AF52" i="18"/>
  <c r="AF51" i="18"/>
  <c r="AF50" i="18"/>
  <c r="AF49" i="18"/>
  <c r="AF48" i="18"/>
  <c r="AF47" i="18"/>
  <c r="AF46" i="18"/>
  <c r="AF45" i="18"/>
  <c r="AF44" i="18"/>
  <c r="AF43" i="18"/>
  <c r="AF42" i="18"/>
  <c r="AF41" i="18"/>
  <c r="AF40" i="18"/>
  <c r="AF39" i="18"/>
  <c r="AF38" i="18"/>
  <c r="AF37" i="18"/>
  <c r="AM130" i="18"/>
  <c r="AM129" i="18"/>
  <c r="AM128" i="18"/>
  <c r="AM127" i="18"/>
  <c r="AM126" i="18"/>
  <c r="AM125" i="18"/>
  <c r="AM124" i="18"/>
  <c r="AM123" i="18"/>
  <c r="AM122" i="18"/>
  <c r="AM121" i="18"/>
  <c r="AM120" i="18"/>
  <c r="AM119" i="18"/>
  <c r="AM118" i="18"/>
  <c r="AM117" i="18"/>
  <c r="AM116" i="18"/>
  <c r="AM115" i="18"/>
  <c r="AM114" i="18"/>
  <c r="AM113" i="18"/>
  <c r="AM112" i="18"/>
  <c r="AM111" i="18"/>
  <c r="AM110" i="18"/>
  <c r="AM109" i="18"/>
  <c r="AM108" i="18"/>
  <c r="AM107" i="18"/>
  <c r="AM106" i="18"/>
  <c r="AM95" i="18"/>
  <c r="AM94" i="18"/>
  <c r="AM93" i="18"/>
  <c r="AM92" i="18"/>
  <c r="AM91" i="18"/>
  <c r="AM90" i="18"/>
  <c r="AM89" i="18"/>
  <c r="AM88" i="18"/>
  <c r="AM87" i="18"/>
  <c r="AM86" i="18"/>
  <c r="AM85" i="18"/>
  <c r="AM84" i="18"/>
  <c r="AM83" i="18"/>
  <c r="AM82" i="18"/>
  <c r="AM81" i="18"/>
  <c r="AM80" i="18"/>
  <c r="AM79" i="18"/>
  <c r="AM78" i="18"/>
  <c r="AM77" i="18"/>
  <c r="AM76" i="18"/>
  <c r="AM75" i="18"/>
  <c r="AM74" i="18"/>
  <c r="AM73" i="18"/>
  <c r="AM72" i="18"/>
  <c r="AM71" i="18"/>
  <c r="AM60" i="18"/>
  <c r="AM59" i="18"/>
  <c r="AM58" i="18"/>
  <c r="AM57" i="18"/>
  <c r="AM56" i="18"/>
  <c r="AM55" i="18"/>
  <c r="AM54" i="18"/>
  <c r="AM53" i="18"/>
  <c r="AM52" i="18"/>
  <c r="AM51" i="18"/>
  <c r="AM50" i="18"/>
  <c r="AM49" i="18"/>
  <c r="AM48" i="18"/>
  <c r="AM47" i="18"/>
  <c r="AM46" i="18"/>
  <c r="AM45" i="18"/>
  <c r="AM44" i="18"/>
  <c r="AM43" i="18"/>
  <c r="AM42" i="18"/>
  <c r="AM41" i="18"/>
  <c r="AM40" i="18"/>
  <c r="AM39" i="18"/>
  <c r="AM38" i="18"/>
  <c r="AM37" i="18"/>
  <c r="AM36" i="18"/>
  <c r="AF36" i="18"/>
  <c r="AC36" i="18"/>
  <c r="X36" i="18"/>
  <c r="W106" i="18"/>
  <c r="AJ102" i="18"/>
  <c r="E30" i="4"/>
  <c r="E29" i="4"/>
  <c r="E28" i="4"/>
  <c r="E27" i="4"/>
  <c r="E26" i="4"/>
  <c r="E25" i="4"/>
  <c r="E24" i="4"/>
  <c r="E23" i="4"/>
  <c r="E22" i="4"/>
  <c r="E21" i="4"/>
  <c r="E20" i="4"/>
  <c r="E19" i="4"/>
  <c r="E18" i="4"/>
  <c r="E17" i="4"/>
  <c r="E16" i="4"/>
  <c r="E15" i="4"/>
  <c r="E14" i="4"/>
  <c r="E13" i="4"/>
  <c r="E12" i="4"/>
  <c r="E11" i="4"/>
  <c r="E10" i="4"/>
  <c r="E9" i="4"/>
  <c r="E8" i="4"/>
  <c r="E7" i="4"/>
  <c r="E7" i="13"/>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U321" i="15"/>
  <c r="M321" i="15"/>
  <c r="K321" i="15"/>
  <c r="U345" i="15"/>
  <c r="M345" i="15"/>
  <c r="U344" i="15"/>
  <c r="M344" i="15"/>
  <c r="U343" i="15"/>
  <c r="M343" i="15"/>
  <c r="U342" i="15"/>
  <c r="M342" i="15"/>
  <c r="U341" i="15"/>
  <c r="M341" i="15"/>
  <c r="U340" i="15"/>
  <c r="M340" i="15"/>
  <c r="U339" i="15"/>
  <c r="M339" i="15"/>
  <c r="U338" i="15"/>
  <c r="M338" i="15"/>
  <c r="U337" i="15"/>
  <c r="M337" i="15"/>
  <c r="U336" i="15"/>
  <c r="M336" i="15"/>
  <c r="U335" i="15"/>
  <c r="M335" i="15"/>
  <c r="U334" i="15"/>
  <c r="M334" i="15"/>
  <c r="U333" i="15"/>
  <c r="M333" i="15"/>
  <c r="U332" i="15"/>
  <c r="M332" i="15"/>
  <c r="U331" i="15"/>
  <c r="M331" i="15"/>
  <c r="U330" i="15"/>
  <c r="M330" i="15"/>
  <c r="U329" i="15"/>
  <c r="M329" i="15"/>
  <c r="U328" i="15"/>
  <c r="M328" i="15"/>
  <c r="U327" i="15"/>
  <c r="M327" i="15"/>
  <c r="U326" i="15"/>
  <c r="M326" i="15"/>
  <c r="U325" i="15"/>
  <c r="M325" i="15"/>
  <c r="U324" i="15"/>
  <c r="M324" i="15"/>
  <c r="U323" i="15"/>
  <c r="M323" i="15"/>
  <c r="U322" i="15"/>
  <c r="M322" i="15"/>
  <c r="U310" i="15"/>
  <c r="M310" i="15"/>
  <c r="K310" i="15"/>
  <c r="U309" i="15"/>
  <c r="M309" i="15"/>
  <c r="K309" i="15"/>
  <c r="U308" i="15"/>
  <c r="M308" i="15"/>
  <c r="K308" i="15"/>
  <c r="U307" i="15"/>
  <c r="M307" i="15"/>
  <c r="K307" i="15"/>
  <c r="U306" i="15"/>
  <c r="M306" i="15"/>
  <c r="K306" i="15"/>
  <c r="U305" i="15"/>
  <c r="M305" i="15"/>
  <c r="K305" i="15"/>
  <c r="U304" i="15"/>
  <c r="M304" i="15"/>
  <c r="K304" i="15"/>
  <c r="U303" i="15"/>
  <c r="M303" i="15"/>
  <c r="K303" i="15"/>
  <c r="U302" i="15"/>
  <c r="M302" i="15"/>
  <c r="K302" i="15"/>
  <c r="U301" i="15"/>
  <c r="M301" i="15"/>
  <c r="K301" i="15"/>
  <c r="U300" i="15"/>
  <c r="M300" i="15"/>
  <c r="K300" i="15"/>
  <c r="U299" i="15"/>
  <c r="M299" i="15"/>
  <c r="K299" i="15"/>
  <c r="U298" i="15"/>
  <c r="M298" i="15"/>
  <c r="K298" i="15"/>
  <c r="U297" i="15"/>
  <c r="M297" i="15"/>
  <c r="K297" i="15"/>
  <c r="U296" i="15"/>
  <c r="M296" i="15"/>
  <c r="K296" i="15"/>
  <c r="U295" i="15"/>
  <c r="M295" i="15"/>
  <c r="K295" i="15"/>
  <c r="U294" i="15"/>
  <c r="M294" i="15"/>
  <c r="K294" i="15"/>
  <c r="U293" i="15"/>
  <c r="M293" i="15"/>
  <c r="K293" i="15"/>
  <c r="U292" i="15"/>
  <c r="M292" i="15"/>
  <c r="K292" i="15"/>
  <c r="U291" i="15"/>
  <c r="M291" i="15"/>
  <c r="K291" i="15"/>
  <c r="U290" i="15"/>
  <c r="M290" i="15"/>
  <c r="K290" i="15"/>
  <c r="U289" i="15"/>
  <c r="M289" i="15"/>
  <c r="K289" i="15"/>
  <c r="U288" i="15"/>
  <c r="M288" i="15"/>
  <c r="K288" i="15"/>
  <c r="U287" i="15"/>
  <c r="M287" i="15"/>
  <c r="K287" i="15"/>
  <c r="U286" i="15"/>
  <c r="M286" i="15"/>
  <c r="K286" i="15"/>
  <c r="U275" i="15"/>
  <c r="M275" i="15"/>
  <c r="K275" i="15"/>
  <c r="U274" i="15"/>
  <c r="M274" i="15"/>
  <c r="K274" i="15"/>
  <c r="U273" i="15"/>
  <c r="M273" i="15"/>
  <c r="K273" i="15"/>
  <c r="U272" i="15"/>
  <c r="M272" i="15"/>
  <c r="K272" i="15"/>
  <c r="U271" i="15"/>
  <c r="M271" i="15"/>
  <c r="K271" i="15"/>
  <c r="U270" i="15"/>
  <c r="M270" i="15"/>
  <c r="K270" i="15"/>
  <c r="U269" i="15"/>
  <c r="M269" i="15"/>
  <c r="K269" i="15"/>
  <c r="U268" i="15"/>
  <c r="M268" i="15"/>
  <c r="K268" i="15"/>
  <c r="U267" i="15"/>
  <c r="M267" i="15"/>
  <c r="K267" i="15"/>
  <c r="U266" i="15"/>
  <c r="M266" i="15"/>
  <c r="K266" i="15"/>
  <c r="U265" i="15"/>
  <c r="M265" i="15"/>
  <c r="K265" i="15"/>
  <c r="U264" i="15"/>
  <c r="M264" i="15"/>
  <c r="K264" i="15"/>
  <c r="U263" i="15"/>
  <c r="M263" i="15"/>
  <c r="K263" i="15"/>
  <c r="U262" i="15"/>
  <c r="M262" i="15"/>
  <c r="K262" i="15"/>
  <c r="U261" i="15"/>
  <c r="M261" i="15"/>
  <c r="K261" i="15"/>
  <c r="U260" i="15"/>
  <c r="M260" i="15"/>
  <c r="K260" i="15"/>
  <c r="U259" i="15"/>
  <c r="M259" i="15"/>
  <c r="K259" i="15"/>
  <c r="U258" i="15"/>
  <c r="M258" i="15"/>
  <c r="K258" i="15"/>
  <c r="U257" i="15"/>
  <c r="M257" i="15"/>
  <c r="K257" i="15"/>
  <c r="U256" i="15"/>
  <c r="M256" i="15"/>
  <c r="K256" i="15"/>
  <c r="U255" i="15"/>
  <c r="M255" i="15"/>
  <c r="K255" i="15"/>
  <c r="U254" i="15"/>
  <c r="M254" i="15"/>
  <c r="K254" i="15"/>
  <c r="U253" i="15"/>
  <c r="M253" i="15"/>
  <c r="K253" i="15"/>
  <c r="U252" i="15"/>
  <c r="M252" i="15"/>
  <c r="K252" i="15"/>
  <c r="U251" i="15"/>
  <c r="M251" i="15"/>
  <c r="K251" i="15"/>
  <c r="U240" i="15"/>
  <c r="M240" i="15"/>
  <c r="K240" i="15"/>
  <c r="U239" i="15"/>
  <c r="M239" i="15"/>
  <c r="K239" i="15"/>
  <c r="U238" i="15"/>
  <c r="M238" i="15"/>
  <c r="K238" i="15"/>
  <c r="U237" i="15"/>
  <c r="M237" i="15"/>
  <c r="K237" i="15"/>
  <c r="U236" i="15"/>
  <c r="M236" i="15"/>
  <c r="K236" i="15"/>
  <c r="U235" i="15"/>
  <c r="M235" i="15"/>
  <c r="K235" i="15"/>
  <c r="U234" i="15"/>
  <c r="M234" i="15"/>
  <c r="K234" i="15"/>
  <c r="U233" i="15"/>
  <c r="M233" i="15"/>
  <c r="K233" i="15"/>
  <c r="U232" i="15"/>
  <c r="M232" i="15"/>
  <c r="K232" i="15"/>
  <c r="U231" i="15"/>
  <c r="M231" i="15"/>
  <c r="K231" i="15"/>
  <c r="U230" i="15"/>
  <c r="M230" i="15"/>
  <c r="K230" i="15"/>
  <c r="U229" i="15"/>
  <c r="M229" i="15"/>
  <c r="K229" i="15"/>
  <c r="U228" i="15"/>
  <c r="M228" i="15"/>
  <c r="K228" i="15"/>
  <c r="U227" i="15"/>
  <c r="M227" i="15"/>
  <c r="K227" i="15"/>
  <c r="U226" i="15"/>
  <c r="M226" i="15"/>
  <c r="K226" i="15"/>
  <c r="U225" i="15"/>
  <c r="M225" i="15"/>
  <c r="K225" i="15"/>
  <c r="U224" i="15"/>
  <c r="M224" i="15"/>
  <c r="K224" i="15"/>
  <c r="U223" i="15"/>
  <c r="M223" i="15"/>
  <c r="K223" i="15"/>
  <c r="U222" i="15"/>
  <c r="M222" i="15"/>
  <c r="K222" i="15"/>
  <c r="U221" i="15"/>
  <c r="M221" i="15"/>
  <c r="K221" i="15"/>
  <c r="U220" i="15"/>
  <c r="M220" i="15"/>
  <c r="K220" i="15"/>
  <c r="U219" i="15"/>
  <c r="M219" i="15"/>
  <c r="K219" i="15"/>
  <c r="U218" i="15"/>
  <c r="M218" i="15"/>
  <c r="K218" i="15"/>
  <c r="U217" i="15"/>
  <c r="M217" i="15"/>
  <c r="K217" i="15"/>
  <c r="U216" i="15"/>
  <c r="M216" i="15"/>
  <c r="K216" i="15"/>
  <c r="U205" i="15"/>
  <c r="M205" i="15"/>
  <c r="K205" i="15"/>
  <c r="U204" i="15"/>
  <c r="M204" i="15"/>
  <c r="K204" i="15"/>
  <c r="U203" i="15"/>
  <c r="M203" i="15"/>
  <c r="K203" i="15"/>
  <c r="U202" i="15"/>
  <c r="M202" i="15"/>
  <c r="K202" i="15"/>
  <c r="U201" i="15"/>
  <c r="M201" i="15"/>
  <c r="K201" i="15"/>
  <c r="U200" i="15"/>
  <c r="M200" i="15"/>
  <c r="K200" i="15"/>
  <c r="U199" i="15"/>
  <c r="M199" i="15"/>
  <c r="K199" i="15"/>
  <c r="U198" i="15"/>
  <c r="M198" i="15"/>
  <c r="K198" i="15"/>
  <c r="U197" i="15"/>
  <c r="M197" i="15"/>
  <c r="K197" i="15"/>
  <c r="U196" i="15"/>
  <c r="M196" i="15"/>
  <c r="K196" i="15"/>
  <c r="U195" i="15"/>
  <c r="M195" i="15"/>
  <c r="K195" i="15"/>
  <c r="U194" i="15"/>
  <c r="M194" i="15"/>
  <c r="K194" i="15"/>
  <c r="U193" i="15"/>
  <c r="M193" i="15"/>
  <c r="K193" i="15"/>
  <c r="U192" i="15"/>
  <c r="M192" i="15"/>
  <c r="K192" i="15"/>
  <c r="U191" i="15"/>
  <c r="M191" i="15"/>
  <c r="K191" i="15"/>
  <c r="U190" i="15"/>
  <c r="M190" i="15"/>
  <c r="K190" i="15"/>
  <c r="U189" i="15"/>
  <c r="M189" i="15"/>
  <c r="K189" i="15"/>
  <c r="U188" i="15"/>
  <c r="M188" i="15"/>
  <c r="K188" i="15"/>
  <c r="U187" i="15"/>
  <c r="M187" i="15"/>
  <c r="K187" i="15"/>
  <c r="U186" i="15"/>
  <c r="M186" i="15"/>
  <c r="K186" i="15"/>
  <c r="U185" i="15"/>
  <c r="M185" i="15"/>
  <c r="K185" i="15"/>
  <c r="U184" i="15"/>
  <c r="M184" i="15"/>
  <c r="K184" i="15"/>
  <c r="U183" i="15"/>
  <c r="M183" i="15"/>
  <c r="K183" i="15"/>
  <c r="U182" i="15"/>
  <c r="M182" i="15"/>
  <c r="K182" i="15"/>
  <c r="U181" i="15"/>
  <c r="M181" i="15"/>
  <c r="K181" i="15"/>
  <c r="U170" i="15"/>
  <c r="M170" i="15"/>
  <c r="K170" i="15"/>
  <c r="U169" i="15"/>
  <c r="M169" i="15"/>
  <c r="K169" i="15"/>
  <c r="U168" i="15"/>
  <c r="M168" i="15"/>
  <c r="K168" i="15"/>
  <c r="U167" i="15"/>
  <c r="M167" i="15"/>
  <c r="K167" i="15"/>
  <c r="U166" i="15"/>
  <c r="M166" i="15"/>
  <c r="K166" i="15"/>
  <c r="U165" i="15"/>
  <c r="M165" i="15"/>
  <c r="K165" i="15"/>
  <c r="U164" i="15"/>
  <c r="M164" i="15"/>
  <c r="K164" i="15"/>
  <c r="U163" i="15"/>
  <c r="M163" i="15"/>
  <c r="K163" i="15"/>
  <c r="U162" i="15"/>
  <c r="M162" i="15"/>
  <c r="K162" i="15"/>
  <c r="U161" i="15"/>
  <c r="M161" i="15"/>
  <c r="K161" i="15"/>
  <c r="U160" i="15"/>
  <c r="M160" i="15"/>
  <c r="K160" i="15"/>
  <c r="U159" i="15"/>
  <c r="M159" i="15"/>
  <c r="K159" i="15"/>
  <c r="U158" i="15"/>
  <c r="M158" i="15"/>
  <c r="K158" i="15"/>
  <c r="U157" i="15"/>
  <c r="M157" i="15"/>
  <c r="K157" i="15"/>
  <c r="U156" i="15"/>
  <c r="M156" i="15"/>
  <c r="K156" i="15"/>
  <c r="U155" i="15"/>
  <c r="M155" i="15"/>
  <c r="K155" i="15"/>
  <c r="U154" i="15"/>
  <c r="M154" i="15"/>
  <c r="K154" i="15"/>
  <c r="U153" i="15"/>
  <c r="M153" i="15"/>
  <c r="K153" i="15"/>
  <c r="U152" i="15"/>
  <c r="M152" i="15"/>
  <c r="K152" i="15"/>
  <c r="U151" i="15"/>
  <c r="M151" i="15"/>
  <c r="K151" i="15"/>
  <c r="U150" i="15"/>
  <c r="M150" i="15"/>
  <c r="K150" i="15"/>
  <c r="U149" i="15"/>
  <c r="M149" i="15"/>
  <c r="K149" i="15"/>
  <c r="U148" i="15"/>
  <c r="M148" i="15"/>
  <c r="K148" i="15"/>
  <c r="U147" i="15"/>
  <c r="M147" i="15"/>
  <c r="K147" i="15"/>
  <c r="U146" i="15"/>
  <c r="M146" i="15"/>
  <c r="K146" i="15"/>
  <c r="U100" i="15"/>
  <c r="M100" i="15"/>
  <c r="K100" i="15"/>
  <c r="U99" i="15"/>
  <c r="M99" i="15"/>
  <c r="K99" i="15"/>
  <c r="U98" i="15"/>
  <c r="M98" i="15"/>
  <c r="K98" i="15"/>
  <c r="U97" i="15"/>
  <c r="M97" i="15"/>
  <c r="K97" i="15"/>
  <c r="U96" i="15"/>
  <c r="M96" i="15"/>
  <c r="K96" i="15"/>
  <c r="U95" i="15"/>
  <c r="M95" i="15"/>
  <c r="K95" i="15"/>
  <c r="U94" i="15"/>
  <c r="M94" i="15"/>
  <c r="K94" i="15"/>
  <c r="U93" i="15"/>
  <c r="M93" i="15"/>
  <c r="K93" i="15"/>
  <c r="U92" i="15"/>
  <c r="M92" i="15"/>
  <c r="K92" i="15"/>
  <c r="U91" i="15"/>
  <c r="M91" i="15"/>
  <c r="K91" i="15"/>
  <c r="U90" i="15"/>
  <c r="M90" i="15"/>
  <c r="K90" i="15"/>
  <c r="U89" i="15"/>
  <c r="M89" i="15"/>
  <c r="K89" i="15"/>
  <c r="U88" i="15"/>
  <c r="M88" i="15"/>
  <c r="K88" i="15"/>
  <c r="U87" i="15"/>
  <c r="M87" i="15"/>
  <c r="K87" i="15"/>
  <c r="U86" i="15"/>
  <c r="M86" i="15"/>
  <c r="K86" i="15"/>
  <c r="U85" i="15"/>
  <c r="M85" i="15"/>
  <c r="K85" i="15"/>
  <c r="U84" i="15"/>
  <c r="M84" i="15"/>
  <c r="K84" i="15"/>
  <c r="U83" i="15"/>
  <c r="M83" i="15"/>
  <c r="K83" i="15"/>
  <c r="U82" i="15"/>
  <c r="M82" i="15"/>
  <c r="K82" i="15"/>
  <c r="U81" i="15"/>
  <c r="M81" i="15"/>
  <c r="K81" i="15"/>
  <c r="U80" i="15"/>
  <c r="M80" i="15"/>
  <c r="K80" i="15"/>
  <c r="U79" i="15"/>
  <c r="M79" i="15"/>
  <c r="K79" i="15"/>
  <c r="U78" i="15"/>
  <c r="M78" i="15"/>
  <c r="K78" i="15"/>
  <c r="U77" i="15"/>
  <c r="M77" i="15"/>
  <c r="K77" i="15"/>
  <c r="U76" i="15"/>
  <c r="M76" i="15"/>
  <c r="K76" i="15"/>
  <c r="U42" i="15"/>
  <c r="M42" i="15"/>
  <c r="K42" i="15"/>
  <c r="U41" i="15"/>
  <c r="M41" i="15"/>
  <c r="K41" i="15"/>
  <c r="U7" i="15"/>
  <c r="U8" i="15"/>
  <c r="U9" i="15"/>
  <c r="U10" i="15"/>
  <c r="U11" i="15"/>
  <c r="U12" i="15"/>
  <c r="U13" i="15"/>
  <c r="U14" i="15"/>
  <c r="U15" i="15"/>
  <c r="U16" i="15"/>
  <c r="U17" i="15"/>
  <c r="U18" i="15"/>
  <c r="U19" i="15"/>
  <c r="U20" i="15"/>
  <c r="U21" i="15"/>
  <c r="U22" i="15"/>
  <c r="U23" i="15"/>
  <c r="U24" i="15"/>
  <c r="U25" i="15"/>
  <c r="U26" i="15"/>
  <c r="U27" i="15"/>
  <c r="U28" i="15"/>
  <c r="U29" i="15"/>
  <c r="U30" i="15"/>
  <c r="U6" i="15"/>
  <c r="K30" i="15"/>
  <c r="K29" i="15"/>
  <c r="K28" i="15"/>
  <c r="K27" i="15"/>
  <c r="K26" i="15"/>
  <c r="K25" i="15"/>
  <c r="K24" i="15"/>
  <c r="K23" i="15"/>
  <c r="K22" i="15"/>
  <c r="K21" i="15"/>
  <c r="K20" i="15"/>
  <c r="K19" i="15"/>
  <c r="K18" i="15"/>
  <c r="K17" i="15"/>
  <c r="K16" i="15"/>
  <c r="K15" i="15"/>
  <c r="K14" i="15"/>
  <c r="K13" i="15"/>
  <c r="K12" i="15"/>
  <c r="K11" i="15"/>
  <c r="K10" i="15"/>
  <c r="K9" i="15"/>
  <c r="K8" i="15"/>
  <c r="K7" i="15"/>
  <c r="K6" i="15"/>
  <c r="I37" i="4"/>
  <c r="F38" i="4"/>
  <c r="F38" i="15"/>
  <c r="F38" i="13"/>
  <c r="AA67" i="18"/>
  <c r="AJ66" i="18" s="1"/>
  <c r="AJ31" i="18"/>
  <c r="AA33" i="18"/>
  <c r="X33" i="18"/>
  <c r="AG134" i="18"/>
  <c r="AE131" i="18"/>
  <c r="AE130" i="18"/>
  <c r="W130" i="18"/>
  <c r="AE129" i="18"/>
  <c r="W129" i="18"/>
  <c r="AE128" i="18"/>
  <c r="W128" i="18"/>
  <c r="AE127" i="18"/>
  <c r="W127" i="18"/>
  <c r="AE126" i="18"/>
  <c r="W126" i="18"/>
  <c r="AE125" i="18"/>
  <c r="W125" i="18"/>
  <c r="AE124" i="18"/>
  <c r="W124" i="18"/>
  <c r="AE123" i="18"/>
  <c r="W123" i="18"/>
  <c r="AE122" i="18"/>
  <c r="W122" i="18"/>
  <c r="AE121" i="18"/>
  <c r="W121" i="18"/>
  <c r="AE120" i="18"/>
  <c r="W120" i="18"/>
  <c r="AE119" i="18"/>
  <c r="AE118" i="18"/>
  <c r="W118" i="18"/>
  <c r="AE117" i="18"/>
  <c r="W117" i="18"/>
  <c r="AE116" i="18"/>
  <c r="W116" i="18"/>
  <c r="AE115" i="18"/>
  <c r="W115" i="18"/>
  <c r="AE114" i="18"/>
  <c r="W114" i="18"/>
  <c r="AE113" i="18"/>
  <c r="W113" i="18"/>
  <c r="AE112" i="18"/>
  <c r="W112" i="18"/>
  <c r="AE111" i="18"/>
  <c r="W111" i="18"/>
  <c r="AE110" i="18"/>
  <c r="W110" i="18"/>
  <c r="AE109" i="18"/>
  <c r="W109" i="18"/>
  <c r="AE108" i="18"/>
  <c r="W108" i="18"/>
  <c r="AE107" i="18"/>
  <c r="W107" i="18"/>
  <c r="AE106" i="18"/>
  <c r="AA102" i="18"/>
  <c r="AJ101" i="18" s="1"/>
  <c r="AG99" i="18"/>
  <c r="AE95" i="18"/>
  <c r="W95" i="18"/>
  <c r="AE94" i="18"/>
  <c r="W94" i="18"/>
  <c r="AE93" i="18"/>
  <c r="W93" i="18"/>
  <c r="AE92" i="18"/>
  <c r="W92" i="18"/>
  <c r="AE91" i="18"/>
  <c r="W91" i="18"/>
  <c r="AE90" i="18"/>
  <c r="W90" i="18"/>
  <c r="AE89" i="18"/>
  <c r="W89" i="18"/>
  <c r="AE88" i="18"/>
  <c r="W88" i="18"/>
  <c r="AE87" i="18"/>
  <c r="W87" i="18"/>
  <c r="AE86" i="18"/>
  <c r="W86" i="18"/>
  <c r="AE85" i="18"/>
  <c r="W85" i="18"/>
  <c r="AE84" i="18"/>
  <c r="W84" i="18"/>
  <c r="AE83" i="18"/>
  <c r="W83" i="18"/>
  <c r="AE82" i="18"/>
  <c r="W82" i="18"/>
  <c r="AE81" i="18"/>
  <c r="W81" i="18"/>
  <c r="AE80" i="18"/>
  <c r="W80" i="18"/>
  <c r="AE79" i="18"/>
  <c r="W79" i="18"/>
  <c r="AE78" i="18"/>
  <c r="W78" i="18"/>
  <c r="AE77" i="18"/>
  <c r="W77" i="18"/>
  <c r="AE76" i="18"/>
  <c r="W76" i="18"/>
  <c r="AE75" i="18"/>
  <c r="W75" i="18"/>
  <c r="AE74" i="18"/>
  <c r="W74" i="18"/>
  <c r="AE73" i="18"/>
  <c r="W73" i="18"/>
  <c r="AE72" i="18"/>
  <c r="W72" i="18"/>
  <c r="AE71" i="18"/>
  <c r="W71" i="18"/>
  <c r="AJ67" i="18"/>
  <c r="AE60" i="18"/>
  <c r="W60" i="18"/>
  <c r="AE59" i="18"/>
  <c r="W59" i="18"/>
  <c r="AE58" i="18"/>
  <c r="W58" i="18"/>
  <c r="AE57" i="18"/>
  <c r="W57" i="18"/>
  <c r="AE56" i="18"/>
  <c r="W56" i="18"/>
  <c r="AE55" i="18"/>
  <c r="W55" i="18"/>
  <c r="AE54" i="18"/>
  <c r="W54" i="18"/>
  <c r="AE53" i="18"/>
  <c r="W53" i="18"/>
  <c r="AE52" i="18"/>
  <c r="W52" i="18"/>
  <c r="AE51" i="18"/>
  <c r="W51" i="18"/>
  <c r="AE50" i="18"/>
  <c r="W50" i="18"/>
  <c r="AE49" i="18"/>
  <c r="W49" i="18"/>
  <c r="AE48" i="18"/>
  <c r="W48" i="18"/>
  <c r="AE47" i="18"/>
  <c r="W47" i="18"/>
  <c r="AE46" i="18"/>
  <c r="W46" i="18"/>
  <c r="AE45" i="18"/>
  <c r="W45" i="18"/>
  <c r="AE44" i="18"/>
  <c r="W44" i="18"/>
  <c r="AE43" i="18"/>
  <c r="W43" i="18"/>
  <c r="AE42" i="18"/>
  <c r="W42" i="18"/>
  <c r="AE41" i="18"/>
  <c r="W41" i="18"/>
  <c r="AE40" i="18"/>
  <c r="W40" i="18"/>
  <c r="AE39" i="18"/>
  <c r="W39" i="18"/>
  <c r="AE38" i="18"/>
  <c r="W38" i="18"/>
  <c r="AE37" i="18"/>
  <c r="W37" i="18"/>
  <c r="AE36" i="18"/>
  <c r="W36" i="18"/>
  <c r="X103" i="18" l="1"/>
  <c r="AA103" i="18"/>
  <c r="X68" i="18"/>
  <c r="AA68" i="18"/>
  <c r="K31" i="16" l="1"/>
  <c r="I31" i="16"/>
  <c r="H31" i="16"/>
  <c r="F31" i="16"/>
  <c r="E31" i="16"/>
  <c r="C31" i="16"/>
  <c r="N30" i="16"/>
  <c r="L30" i="16"/>
  <c r="N29" i="16"/>
  <c r="L29" i="16"/>
  <c r="N28" i="16"/>
  <c r="L28" i="16"/>
  <c r="N25" i="16"/>
  <c r="K24" i="16"/>
  <c r="I24" i="16"/>
  <c r="H24" i="16"/>
  <c r="F24" i="16"/>
  <c r="E24" i="16"/>
  <c r="C24" i="16"/>
  <c r="N23" i="16"/>
  <c r="L23" i="16"/>
  <c r="N22" i="16"/>
  <c r="L22" i="16"/>
  <c r="N21" i="16"/>
  <c r="L21" i="16"/>
  <c r="N20" i="16"/>
  <c r="L20" i="16"/>
  <c r="N19" i="16"/>
  <c r="L19" i="16"/>
  <c r="N18" i="16"/>
  <c r="E10" i="16"/>
  <c r="F9" i="16"/>
  <c r="K8" i="16"/>
  <c r="N31" i="16" l="1"/>
  <c r="N24" i="16"/>
  <c r="L31" i="16"/>
  <c r="L24" i="16"/>
  <c r="R1" i="13" l="1"/>
  <c r="R1" i="4"/>
  <c r="I3" i="15"/>
  <c r="I38" i="15"/>
  <c r="R36" i="15"/>
  <c r="R1" i="15"/>
  <c r="K6" i="4"/>
  <c r="K8" i="4"/>
  <c r="M217" i="13" l="1"/>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17" i="4"/>
  <c r="M218" i="4"/>
  <c r="M219" i="4"/>
  <c r="M220" i="4"/>
  <c r="M221" i="4"/>
  <c r="M222" i="4"/>
  <c r="M223" i="4"/>
  <c r="M224" i="4"/>
  <c r="M225" i="4"/>
  <c r="M226" i="4"/>
  <c r="M227" i="4"/>
  <c r="M228" i="4"/>
  <c r="M229" i="4"/>
  <c r="M230" i="4"/>
  <c r="M231" i="4"/>
  <c r="M232" i="4"/>
  <c r="M233" i="4"/>
  <c r="M234" i="4"/>
  <c r="M235" i="4"/>
  <c r="M236" i="4"/>
  <c r="M237" i="4"/>
  <c r="M238" i="4"/>
  <c r="M239" i="4"/>
  <c r="M240" i="4"/>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287" i="4"/>
  <c r="M288" i="4"/>
  <c r="M289" i="4"/>
  <c r="M290" i="4"/>
  <c r="M291" i="4"/>
  <c r="M292" i="4"/>
  <c r="M293" i="4"/>
  <c r="M294" i="4"/>
  <c r="M295" i="4"/>
  <c r="M296" i="4"/>
  <c r="M297" i="4"/>
  <c r="M298" i="4"/>
  <c r="M299" i="4"/>
  <c r="M300" i="4"/>
  <c r="M301" i="4"/>
  <c r="M302" i="4"/>
  <c r="M303" i="4"/>
  <c r="M304" i="4"/>
  <c r="M305" i="4"/>
  <c r="M306" i="4"/>
  <c r="M307" i="4"/>
  <c r="M308" i="4"/>
  <c r="M309" i="4"/>
  <c r="M310" i="4"/>
  <c r="M286" i="13"/>
  <c r="M286" i="4"/>
  <c r="M216" i="13"/>
  <c r="M216" i="4"/>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182" i="4"/>
  <c r="M183" i="4"/>
  <c r="M184" i="4"/>
  <c r="M185" i="4"/>
  <c r="M186" i="4"/>
  <c r="M187" i="4"/>
  <c r="M188" i="4"/>
  <c r="M189" i="4"/>
  <c r="M190" i="4"/>
  <c r="M191" i="4"/>
  <c r="M192" i="4"/>
  <c r="M193" i="4"/>
  <c r="M194" i="4"/>
  <c r="M195" i="4"/>
  <c r="M196" i="4"/>
  <c r="M197" i="4"/>
  <c r="M198" i="4"/>
  <c r="M199" i="4"/>
  <c r="M200" i="4"/>
  <c r="M201" i="4"/>
  <c r="M202" i="4"/>
  <c r="M203" i="4"/>
  <c r="M204" i="4"/>
  <c r="M205" i="4"/>
  <c r="M181" i="13"/>
  <c r="M181" i="4"/>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47" i="4"/>
  <c r="M148" i="4"/>
  <c r="M149" i="4"/>
  <c r="M150" i="4"/>
  <c r="M151" i="4"/>
  <c r="M152" i="4"/>
  <c r="M153" i="4"/>
  <c r="M154" i="4"/>
  <c r="M155" i="4"/>
  <c r="M156" i="4"/>
  <c r="M157" i="4"/>
  <c r="M158" i="4"/>
  <c r="M159" i="4"/>
  <c r="M160" i="4"/>
  <c r="M161" i="4"/>
  <c r="M162" i="4"/>
  <c r="M163" i="4"/>
  <c r="M164" i="4"/>
  <c r="M165" i="4"/>
  <c r="M166" i="4"/>
  <c r="M167" i="4"/>
  <c r="M168" i="4"/>
  <c r="M169" i="4"/>
  <c r="M170" i="4"/>
  <c r="M146" i="13"/>
  <c r="M146" i="4"/>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12" i="4"/>
  <c r="M113" i="4"/>
  <c r="M114" i="4"/>
  <c r="M115" i="4"/>
  <c r="M116" i="4"/>
  <c r="M117" i="4"/>
  <c r="M118" i="4"/>
  <c r="M119" i="4"/>
  <c r="M120" i="4"/>
  <c r="M121" i="4"/>
  <c r="M122" i="4"/>
  <c r="M123" i="4"/>
  <c r="M124" i="4"/>
  <c r="M125" i="4"/>
  <c r="M126" i="4"/>
  <c r="M127" i="4"/>
  <c r="M128" i="4"/>
  <c r="M129" i="4"/>
  <c r="M130" i="4"/>
  <c r="M131" i="4"/>
  <c r="M132" i="4"/>
  <c r="M133" i="4"/>
  <c r="M134" i="4"/>
  <c r="M135" i="4"/>
  <c r="M111" i="13"/>
  <c r="M111" i="15"/>
  <c r="M111" i="4"/>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1" i="15"/>
  <c r="M77" i="4"/>
  <c r="M78" i="4"/>
  <c r="M79" i="4"/>
  <c r="M80" i="4"/>
  <c r="M81" i="4"/>
  <c r="M82" i="4"/>
  <c r="M83" i="4"/>
  <c r="M84" i="4"/>
  <c r="M85" i="4"/>
  <c r="M86" i="4"/>
  <c r="M87" i="4"/>
  <c r="M88" i="4"/>
  <c r="M89" i="4"/>
  <c r="M90" i="4"/>
  <c r="M91" i="4"/>
  <c r="M92" i="4"/>
  <c r="M93" i="4"/>
  <c r="M94" i="4"/>
  <c r="M95" i="4"/>
  <c r="M96" i="4"/>
  <c r="M97" i="4"/>
  <c r="M98" i="4"/>
  <c r="M99" i="4"/>
  <c r="M100" i="4"/>
  <c r="M101" i="4"/>
  <c r="M76" i="13"/>
  <c r="M76" i="4"/>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13"/>
  <c r="M275" i="13" s="1"/>
  <c r="E274" i="13"/>
  <c r="M274" i="13" s="1"/>
  <c r="E273" i="13"/>
  <c r="M273" i="13" s="1"/>
  <c r="E272" i="13"/>
  <c r="M272" i="13" s="1"/>
  <c r="E271" i="13"/>
  <c r="M271" i="13" s="1"/>
  <c r="E270" i="13"/>
  <c r="M270" i="13" s="1"/>
  <c r="E269" i="13"/>
  <c r="M269" i="13" s="1"/>
  <c r="E268" i="13"/>
  <c r="M268" i="13" s="1"/>
  <c r="E267" i="13"/>
  <c r="M267" i="13" s="1"/>
  <c r="E266" i="13"/>
  <c r="E265" i="13"/>
  <c r="E264" i="13"/>
  <c r="E263" i="13"/>
  <c r="E262" i="13"/>
  <c r="E261" i="13"/>
  <c r="E260" i="13"/>
  <c r="E259" i="13"/>
  <c r="E258" i="13"/>
  <c r="M258" i="13" s="1"/>
  <c r="E257" i="13"/>
  <c r="M257" i="13" s="1"/>
  <c r="E256" i="13"/>
  <c r="M256" i="13" s="1"/>
  <c r="E255" i="13"/>
  <c r="M255" i="13" s="1"/>
  <c r="E254" i="13"/>
  <c r="M254" i="13" s="1"/>
  <c r="E253" i="13"/>
  <c r="M253" i="13" s="1"/>
  <c r="E252" i="13"/>
  <c r="M252" i="13" s="1"/>
  <c r="E251" i="13"/>
  <c r="M251" i="13" s="1"/>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75" i="4"/>
  <c r="M275" i="4" s="1"/>
  <c r="E274" i="4"/>
  <c r="M274" i="4" s="1"/>
  <c r="E273" i="4"/>
  <c r="M273" i="4" s="1"/>
  <c r="E272" i="4"/>
  <c r="M272" i="4" s="1"/>
  <c r="E271" i="4"/>
  <c r="M271" i="4" s="1"/>
  <c r="E270" i="4"/>
  <c r="M270" i="4" s="1"/>
  <c r="E269" i="4"/>
  <c r="M269" i="4" s="1"/>
  <c r="E268" i="4"/>
  <c r="M268" i="4" s="1"/>
  <c r="E267" i="4"/>
  <c r="M267" i="4" s="1"/>
  <c r="E266" i="4"/>
  <c r="M266" i="4" s="1"/>
  <c r="E265" i="4"/>
  <c r="M265" i="4" s="1"/>
  <c r="E264" i="4"/>
  <c r="M264" i="4" s="1"/>
  <c r="E263" i="4"/>
  <c r="M263" i="4" s="1"/>
  <c r="E262" i="4"/>
  <c r="M262" i="4" s="1"/>
  <c r="E261" i="4"/>
  <c r="M261" i="4" s="1"/>
  <c r="E260" i="4"/>
  <c r="M260" i="4" s="1"/>
  <c r="E259" i="4"/>
  <c r="M259" i="4" s="1"/>
  <c r="E258" i="4"/>
  <c r="M258" i="4" s="1"/>
  <c r="E257" i="4"/>
  <c r="M257" i="4" s="1"/>
  <c r="E256" i="4"/>
  <c r="M256" i="4" s="1"/>
  <c r="E255" i="4"/>
  <c r="M255" i="4" s="1"/>
  <c r="E254" i="4"/>
  <c r="M254" i="4" s="1"/>
  <c r="E253" i="4"/>
  <c r="M253" i="4" s="1"/>
  <c r="E252" i="4"/>
  <c r="M252" i="4" s="1"/>
  <c r="E251" i="4"/>
  <c r="M251" i="4" s="1"/>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100" i="4"/>
  <c r="E99" i="4"/>
  <c r="E98" i="4"/>
  <c r="E97" i="4"/>
  <c r="E96" i="4"/>
  <c r="E95" i="4"/>
  <c r="E94" i="4"/>
  <c r="E93" i="4"/>
  <c r="E92" i="4"/>
  <c r="E91" i="4"/>
  <c r="E90" i="4"/>
  <c r="E89" i="4"/>
  <c r="E88" i="4"/>
  <c r="E87" i="4"/>
  <c r="E86" i="4"/>
  <c r="E85" i="4"/>
  <c r="E84" i="4"/>
  <c r="E83" i="4"/>
  <c r="E82" i="4"/>
  <c r="E81" i="4"/>
  <c r="E80" i="4"/>
  <c r="E79" i="4"/>
  <c r="E78" i="4"/>
  <c r="E77" i="4"/>
  <c r="E76" i="4"/>
  <c r="M42" i="13"/>
  <c r="M43" i="13"/>
  <c r="M44" i="13"/>
  <c r="M45" i="13"/>
  <c r="M46" i="13"/>
  <c r="M47" i="13"/>
  <c r="M48" i="13"/>
  <c r="M49" i="13"/>
  <c r="M50" i="13"/>
  <c r="M51" i="13"/>
  <c r="M52" i="13"/>
  <c r="M53" i="13"/>
  <c r="M54" i="13"/>
  <c r="M55" i="13"/>
  <c r="M56" i="13"/>
  <c r="M57" i="13"/>
  <c r="M58" i="13"/>
  <c r="M59" i="13"/>
  <c r="M60" i="13"/>
  <c r="M61" i="13"/>
  <c r="M62" i="13"/>
  <c r="M63" i="13"/>
  <c r="M64" i="13"/>
  <c r="M65" i="13"/>
  <c r="M43" i="15"/>
  <c r="M44" i="15"/>
  <c r="M45" i="15"/>
  <c r="M46" i="15"/>
  <c r="M47" i="15"/>
  <c r="M48" i="15"/>
  <c r="M49" i="15"/>
  <c r="M50" i="15"/>
  <c r="M51" i="15"/>
  <c r="M52" i="15"/>
  <c r="M53" i="15"/>
  <c r="M54" i="15"/>
  <c r="M55" i="15"/>
  <c r="M56" i="15"/>
  <c r="M57" i="15"/>
  <c r="M58" i="15"/>
  <c r="M59" i="15"/>
  <c r="M60" i="15"/>
  <c r="M61" i="15"/>
  <c r="M62" i="15"/>
  <c r="M63" i="15"/>
  <c r="M64" i="15"/>
  <c r="M65" i="15"/>
  <c r="M42" i="4"/>
  <c r="M43" i="4"/>
  <c r="M44" i="4"/>
  <c r="M45" i="4"/>
  <c r="M46" i="4"/>
  <c r="M47" i="4"/>
  <c r="M48" i="4"/>
  <c r="M49" i="4"/>
  <c r="M50" i="4"/>
  <c r="M51" i="4"/>
  <c r="M52" i="4"/>
  <c r="M53" i="4"/>
  <c r="M54" i="4"/>
  <c r="M55" i="4"/>
  <c r="M56" i="4"/>
  <c r="M57" i="4"/>
  <c r="M58" i="4"/>
  <c r="M59" i="4"/>
  <c r="M60" i="4"/>
  <c r="M61" i="4"/>
  <c r="M62" i="4"/>
  <c r="M63" i="4"/>
  <c r="M64" i="4"/>
  <c r="M65" i="4"/>
  <c r="E42" i="13"/>
  <c r="E43" i="13"/>
  <c r="E44" i="13"/>
  <c r="E45" i="13"/>
  <c r="E46" i="13"/>
  <c r="E47" i="13"/>
  <c r="E48" i="13"/>
  <c r="E49" i="13"/>
  <c r="E50" i="13"/>
  <c r="E51" i="13"/>
  <c r="E52" i="13"/>
  <c r="E53" i="13"/>
  <c r="E54" i="13"/>
  <c r="E55" i="13"/>
  <c r="E56" i="13"/>
  <c r="E57" i="13"/>
  <c r="E58" i="13"/>
  <c r="E59" i="13"/>
  <c r="E60" i="13"/>
  <c r="E61" i="13"/>
  <c r="E62" i="13"/>
  <c r="E63" i="13"/>
  <c r="E64" i="13"/>
  <c r="E65" i="13"/>
  <c r="E42" i="15"/>
  <c r="E43" i="15"/>
  <c r="E44" i="15"/>
  <c r="E45" i="15"/>
  <c r="E46" i="15"/>
  <c r="E47" i="15"/>
  <c r="E48" i="15"/>
  <c r="E49" i="15"/>
  <c r="E50" i="15"/>
  <c r="E51" i="15"/>
  <c r="E52" i="15"/>
  <c r="E53" i="15"/>
  <c r="E54" i="15"/>
  <c r="E55" i="15"/>
  <c r="E56" i="15"/>
  <c r="E57" i="15"/>
  <c r="E58" i="15"/>
  <c r="E59" i="15"/>
  <c r="E60" i="15"/>
  <c r="E61" i="15"/>
  <c r="E62" i="15"/>
  <c r="E63" i="15"/>
  <c r="E64" i="15"/>
  <c r="E65" i="15"/>
  <c r="E42" i="4"/>
  <c r="E43" i="4"/>
  <c r="E44" i="4"/>
  <c r="E45" i="4"/>
  <c r="E46" i="4"/>
  <c r="E47" i="4"/>
  <c r="E48" i="4"/>
  <c r="E49" i="4"/>
  <c r="E50" i="4"/>
  <c r="E51" i="4"/>
  <c r="E52" i="4"/>
  <c r="E53" i="4"/>
  <c r="E54" i="4"/>
  <c r="E55" i="4"/>
  <c r="E56" i="4"/>
  <c r="E57" i="4"/>
  <c r="E58" i="4"/>
  <c r="E59" i="4"/>
  <c r="E60" i="4"/>
  <c r="E61" i="4"/>
  <c r="E62" i="4"/>
  <c r="E63" i="4"/>
  <c r="E64" i="4"/>
  <c r="E65" i="4"/>
  <c r="M41" i="13"/>
  <c r="M41" i="4"/>
  <c r="E41" i="13"/>
  <c r="E41" i="15"/>
  <c r="E41" i="4"/>
  <c r="M7" i="13"/>
  <c r="M8" i="13"/>
  <c r="M9" i="13"/>
  <c r="M10" i="13"/>
  <c r="M11" i="13"/>
  <c r="M12" i="13"/>
  <c r="M13" i="13"/>
  <c r="M14" i="13"/>
  <c r="M15" i="13"/>
  <c r="M16" i="13"/>
  <c r="M17" i="13"/>
  <c r="M18" i="13"/>
  <c r="M19" i="13"/>
  <c r="M20" i="13"/>
  <c r="M21" i="13"/>
  <c r="M22" i="13"/>
  <c r="M23" i="13"/>
  <c r="M24" i="13"/>
  <c r="M25" i="13"/>
  <c r="M26" i="13"/>
  <c r="M27" i="13"/>
  <c r="M28" i="13"/>
  <c r="M29" i="13"/>
  <c r="M30" i="13"/>
  <c r="M7" i="15"/>
  <c r="M8" i="15"/>
  <c r="M9"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M6" i="13"/>
  <c r="M6" i="15"/>
  <c r="M6" i="4"/>
  <c r="E6" i="13"/>
  <c r="E6" i="15"/>
  <c r="O349" i="15"/>
  <c r="I318" i="15"/>
  <c r="F318" i="15"/>
  <c r="I317" i="15"/>
  <c r="R316" i="15" s="1"/>
  <c r="O314" i="15"/>
  <c r="I283" i="15"/>
  <c r="F283" i="15"/>
  <c r="I282" i="15"/>
  <c r="R281" i="15" s="1"/>
  <c r="O279" i="15"/>
  <c r="I248" i="15"/>
  <c r="F248" i="15"/>
  <c r="I247" i="15"/>
  <c r="R246" i="15" s="1"/>
  <c r="O244" i="15"/>
  <c r="I213" i="15"/>
  <c r="F213" i="15"/>
  <c r="I212" i="15"/>
  <c r="R211" i="15" s="1"/>
  <c r="O209" i="15"/>
  <c r="I178" i="15"/>
  <c r="F178" i="15"/>
  <c r="I177" i="15"/>
  <c r="R176" i="15" s="1"/>
  <c r="O174" i="15"/>
  <c r="I143" i="15"/>
  <c r="F143" i="15"/>
  <c r="I142" i="15"/>
  <c r="R141" i="15" s="1"/>
  <c r="O139" i="15"/>
  <c r="U135" i="15"/>
  <c r="K135" i="15"/>
  <c r="U134" i="15"/>
  <c r="K134" i="15"/>
  <c r="U133" i="15"/>
  <c r="K133" i="15"/>
  <c r="U132" i="15"/>
  <c r="K132" i="15"/>
  <c r="U131" i="15"/>
  <c r="K131" i="15"/>
  <c r="U130" i="15"/>
  <c r="K130" i="15"/>
  <c r="U129" i="15"/>
  <c r="K129" i="15"/>
  <c r="U128" i="15"/>
  <c r="K128" i="15"/>
  <c r="U127" i="15"/>
  <c r="K127" i="15"/>
  <c r="U126" i="15"/>
  <c r="K126" i="15"/>
  <c r="U125" i="15"/>
  <c r="K125" i="15"/>
  <c r="U124" i="15"/>
  <c r="K124" i="15"/>
  <c r="U123" i="15"/>
  <c r="K123" i="15"/>
  <c r="U122" i="15"/>
  <c r="K122" i="15"/>
  <c r="U121" i="15"/>
  <c r="K121" i="15"/>
  <c r="U120" i="15"/>
  <c r="K120" i="15"/>
  <c r="U119" i="15"/>
  <c r="K119" i="15"/>
  <c r="U118" i="15"/>
  <c r="K118" i="15"/>
  <c r="U117" i="15"/>
  <c r="K117" i="15"/>
  <c r="U116" i="15"/>
  <c r="K116" i="15"/>
  <c r="U115" i="15"/>
  <c r="K115" i="15"/>
  <c r="U114" i="15"/>
  <c r="K114" i="15"/>
  <c r="U113" i="15"/>
  <c r="K113" i="15"/>
  <c r="U112" i="15"/>
  <c r="K112" i="15"/>
  <c r="U111" i="15"/>
  <c r="K111" i="15"/>
  <c r="I108" i="15"/>
  <c r="I107" i="15"/>
  <c r="O104" i="15"/>
  <c r="I73" i="15"/>
  <c r="F73" i="15"/>
  <c r="I72" i="15"/>
  <c r="R71" i="15" s="1"/>
  <c r="O69" i="15"/>
  <c r="U65" i="15"/>
  <c r="K65" i="15"/>
  <c r="U64" i="15"/>
  <c r="K64" i="15"/>
  <c r="U63" i="15"/>
  <c r="K63" i="15"/>
  <c r="U62" i="15"/>
  <c r="K62" i="15"/>
  <c r="U61" i="15"/>
  <c r="K61" i="15"/>
  <c r="U60" i="15"/>
  <c r="K60" i="15"/>
  <c r="U59" i="15"/>
  <c r="K59" i="15"/>
  <c r="U58" i="15"/>
  <c r="K58" i="15"/>
  <c r="U57" i="15"/>
  <c r="K57" i="15"/>
  <c r="U56" i="15"/>
  <c r="K56" i="15"/>
  <c r="U55" i="15"/>
  <c r="K55" i="15"/>
  <c r="U54" i="15"/>
  <c r="K54" i="15"/>
  <c r="U53" i="15"/>
  <c r="K53" i="15"/>
  <c r="U52" i="15"/>
  <c r="K52" i="15"/>
  <c r="U51" i="15"/>
  <c r="K51" i="15"/>
  <c r="U50" i="15"/>
  <c r="K50" i="15"/>
  <c r="U49" i="15"/>
  <c r="K49" i="15"/>
  <c r="U48" i="15"/>
  <c r="K48" i="15"/>
  <c r="U47" i="15"/>
  <c r="K47" i="15"/>
  <c r="U46" i="15"/>
  <c r="K46" i="15"/>
  <c r="U45" i="15"/>
  <c r="K45" i="15"/>
  <c r="U44" i="15"/>
  <c r="K44" i="15"/>
  <c r="U43" i="15"/>
  <c r="K43" i="15"/>
  <c r="R37" i="15"/>
  <c r="F3" i="15"/>
  <c r="O349" i="13"/>
  <c r="I318" i="13"/>
  <c r="F318" i="13"/>
  <c r="I317" i="13"/>
  <c r="R316" i="13" s="1"/>
  <c r="O314" i="13"/>
  <c r="I283" i="13"/>
  <c r="F283" i="13"/>
  <c r="I282" i="13"/>
  <c r="R281" i="13" s="1"/>
  <c r="O279" i="13"/>
  <c r="I248" i="13"/>
  <c r="F248" i="13"/>
  <c r="I247" i="13"/>
  <c r="R246" i="13" s="1"/>
  <c r="O244" i="13"/>
  <c r="I213" i="13"/>
  <c r="F213" i="13"/>
  <c r="I212" i="13"/>
  <c r="R211" i="13" s="1"/>
  <c r="O209" i="13"/>
  <c r="I178" i="13"/>
  <c r="F178" i="13"/>
  <c r="I177" i="13"/>
  <c r="R176" i="13" s="1"/>
  <c r="O174" i="13"/>
  <c r="I143" i="13"/>
  <c r="F143" i="13"/>
  <c r="I142" i="13"/>
  <c r="R141" i="13" s="1"/>
  <c r="O139" i="13"/>
  <c r="I108" i="13"/>
  <c r="I107" i="13"/>
  <c r="O104" i="13"/>
  <c r="I73" i="13"/>
  <c r="F73" i="13"/>
  <c r="I72" i="13"/>
  <c r="R71" i="13" s="1"/>
  <c r="O69" i="13"/>
  <c r="I38" i="13"/>
  <c r="R37" i="13"/>
  <c r="I37" i="13"/>
  <c r="R36" i="13" s="1"/>
  <c r="I3" i="13"/>
  <c r="F3" i="13"/>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N6" i="4"/>
  <c r="K30" i="4"/>
  <c r="K29" i="4"/>
  <c r="K28" i="4"/>
  <c r="K27" i="4"/>
  <c r="K26" i="4"/>
  <c r="K25" i="4"/>
  <c r="K24" i="4"/>
  <c r="K23" i="4"/>
  <c r="K22" i="4"/>
  <c r="K21" i="4"/>
  <c r="K20" i="4"/>
  <c r="K19" i="4"/>
  <c r="K18" i="4"/>
  <c r="K17" i="4"/>
  <c r="K16" i="4"/>
  <c r="K15" i="4"/>
  <c r="K14" i="4"/>
  <c r="K13" i="4"/>
  <c r="K12" i="4"/>
  <c r="K11" i="4"/>
  <c r="K10" i="4"/>
  <c r="K9" i="4"/>
  <c r="K7" i="4"/>
  <c r="F318" i="4"/>
  <c r="F283" i="4"/>
  <c r="F248" i="4"/>
  <c r="F213" i="4"/>
  <c r="F178" i="4"/>
  <c r="F143" i="4"/>
  <c r="F73" i="4"/>
  <c r="F3" i="4"/>
  <c r="K5" i="9"/>
  <c r="K28" i="9"/>
  <c r="I28" i="9"/>
  <c r="H28" i="9"/>
  <c r="F28" i="9"/>
  <c r="E28" i="9"/>
  <c r="C28" i="9"/>
  <c r="N27" i="9"/>
  <c r="L27" i="9"/>
  <c r="N26" i="9"/>
  <c r="L26" i="9"/>
  <c r="N25" i="9"/>
  <c r="L25" i="9"/>
  <c r="N22" i="9"/>
  <c r="K21" i="9"/>
  <c r="I21" i="9"/>
  <c r="H21" i="9"/>
  <c r="F21" i="9"/>
  <c r="E21" i="9"/>
  <c r="C21" i="9"/>
  <c r="N20" i="9"/>
  <c r="L20" i="9"/>
  <c r="N19" i="9"/>
  <c r="L19" i="9"/>
  <c r="N18" i="9"/>
  <c r="L18" i="9"/>
  <c r="N17" i="9"/>
  <c r="L17" i="9"/>
  <c r="N16" i="9"/>
  <c r="L16" i="9"/>
  <c r="N15" i="9"/>
  <c r="L15" i="9"/>
  <c r="M259" i="13" l="1"/>
  <c r="M260" i="13"/>
  <c r="M261" i="13"/>
  <c r="M262" i="13"/>
  <c r="M263" i="13"/>
  <c r="M264" i="13"/>
  <c r="M265" i="13"/>
  <c r="M266" i="13"/>
  <c r="F108" i="13"/>
  <c r="R106" i="13"/>
  <c r="N28" i="9"/>
  <c r="F108" i="15"/>
  <c r="R106" i="15"/>
  <c r="L28" i="9"/>
  <c r="N21" i="9"/>
  <c r="L21" i="9"/>
  <c r="I318" i="4"/>
  <c r="I317" i="4"/>
  <c r="R316" i="4" s="1"/>
  <c r="I283" i="4"/>
  <c r="I282" i="4"/>
  <c r="R281" i="4" s="1"/>
  <c r="I248" i="4"/>
  <c r="I247" i="4"/>
  <c r="R246" i="4" s="1"/>
  <c r="I213" i="4"/>
  <c r="I212" i="4"/>
  <c r="R211" i="4" s="1"/>
  <c r="I107" i="4"/>
  <c r="I177" i="4"/>
  <c r="R176" i="4" s="1"/>
  <c r="I178" i="4"/>
  <c r="I143" i="4"/>
  <c r="I142" i="4"/>
  <c r="R141" i="4" s="1"/>
  <c r="I108" i="4"/>
  <c r="I73" i="4"/>
  <c r="I72" i="4"/>
  <c r="R71" i="4" s="1"/>
  <c r="I38" i="4"/>
  <c r="R36" i="4"/>
  <c r="R37" i="4"/>
  <c r="I3" i="4"/>
  <c r="O349" i="4"/>
  <c r="O314" i="4"/>
  <c r="O279" i="4"/>
  <c r="O244" i="4"/>
  <c r="O209" i="4"/>
  <c r="O174" i="4"/>
  <c r="O139" i="4"/>
  <c r="O104" i="4"/>
  <c r="O69" i="4"/>
  <c r="F108" i="4" l="1"/>
  <c r="R106" i="4"/>
</calcChain>
</file>

<file path=xl/sharedStrings.xml><?xml version="1.0" encoding="utf-8"?>
<sst xmlns="http://schemas.openxmlformats.org/spreadsheetml/2006/main" count="9805" uniqueCount="2838">
  <si>
    <t>取扱店</t>
    <rPh sb="0" eb="2">
      <t>トリアツカイ</t>
    </rPh>
    <rPh sb="2" eb="3">
      <t>テン</t>
    </rPh>
    <phoneticPr fontId="1"/>
  </si>
  <si>
    <t>賞別入選点数</t>
    <rPh sb="0" eb="1">
      <t>ショウ</t>
    </rPh>
    <rPh sb="1" eb="2">
      <t>ベツ</t>
    </rPh>
    <rPh sb="2" eb="4">
      <t>ニュウセン</t>
    </rPh>
    <rPh sb="4" eb="6">
      <t>テンスウ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</si>
  <si>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</si>
  <si>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</si>
  <si>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</si>
  <si>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</si>
  <si>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</si>
  <si>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</si>
  <si>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</si>
  <si>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</si>
  <si>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</si>
  <si>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</si>
  <si>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</si>
  <si>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</si>
  <si>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</si>
  <si>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</si>
  <si>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</si>
  <si>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</si>
  <si>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</si>
  <si>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</si>
  <si>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学校名</t>
    <phoneticPr fontId="3"/>
  </si>
  <si>
    <t>地区名</t>
    <rPh sb="0" eb="2">
      <t>チク</t>
    </rPh>
    <rPh sb="2" eb="3">
      <t>メイ</t>
    </rPh>
    <phoneticPr fontId="1"/>
  </si>
  <si>
    <t>市町村</t>
    <rPh sb="0" eb="3">
      <t>シチョウソン</t>
    </rPh>
    <phoneticPr fontId="3"/>
  </si>
  <si>
    <t>宇河</t>
    <rPh sb="0" eb="2">
      <t>ウカワ</t>
    </rPh>
    <phoneticPr fontId="1"/>
  </si>
  <si>
    <t>宇都宮市</t>
    <phoneticPr fontId="3"/>
  </si>
  <si>
    <t>上三川町</t>
    <rPh sb="0" eb="4">
      <t>カミノカワマチ</t>
    </rPh>
    <phoneticPr fontId="3"/>
  </si>
  <si>
    <t>上都賀</t>
    <rPh sb="0" eb="3">
      <t>カミツガ</t>
    </rPh>
    <phoneticPr fontId="1"/>
  </si>
  <si>
    <t>鹿沼市</t>
    <rPh sb="0" eb="3">
      <t>カヌマシ</t>
    </rPh>
    <phoneticPr fontId="3"/>
  </si>
  <si>
    <t>日光市</t>
    <rPh sb="0" eb="3">
      <t>ニッコウシ</t>
    </rPh>
    <phoneticPr fontId="3"/>
  </si>
  <si>
    <t>芳賀</t>
    <rPh sb="0" eb="2">
      <t>ハガ</t>
    </rPh>
    <phoneticPr fontId="1"/>
  </si>
  <si>
    <t>真岡市</t>
    <rPh sb="0" eb="3">
      <t>モオカシ</t>
    </rPh>
    <phoneticPr fontId="3"/>
  </si>
  <si>
    <t>益子町</t>
    <rPh sb="0" eb="3">
      <t>マシコマチ</t>
    </rPh>
    <phoneticPr fontId="3"/>
  </si>
  <si>
    <t>茂木町</t>
    <rPh sb="0" eb="2">
      <t>モテギ</t>
    </rPh>
    <rPh sb="2" eb="3">
      <t>マチ</t>
    </rPh>
    <phoneticPr fontId="3"/>
  </si>
  <si>
    <t>市貝町</t>
    <rPh sb="0" eb="1">
      <t>イチ</t>
    </rPh>
    <rPh sb="1" eb="2">
      <t>ガイ</t>
    </rPh>
    <rPh sb="2" eb="3">
      <t>マチ</t>
    </rPh>
    <phoneticPr fontId="3"/>
  </si>
  <si>
    <t>芳賀町</t>
    <rPh sb="0" eb="2">
      <t>ハガ</t>
    </rPh>
    <rPh sb="2" eb="3">
      <t>マチ</t>
    </rPh>
    <phoneticPr fontId="3"/>
  </si>
  <si>
    <t>野木町</t>
    <rPh sb="0" eb="3">
      <t>ノギマチ</t>
    </rPh>
    <phoneticPr fontId="3"/>
  </si>
  <si>
    <t>小山市</t>
    <rPh sb="0" eb="3">
      <t>オヤマシ</t>
    </rPh>
    <phoneticPr fontId="3"/>
  </si>
  <si>
    <t>下野市</t>
    <rPh sb="0" eb="3">
      <t>シモツケシ</t>
    </rPh>
    <phoneticPr fontId="3"/>
  </si>
  <si>
    <t>壬生町</t>
    <rPh sb="0" eb="3">
      <t>ミブマチ</t>
    </rPh>
    <phoneticPr fontId="3"/>
  </si>
  <si>
    <t>栃木市</t>
    <rPh sb="0" eb="3">
      <t>トチギシ</t>
    </rPh>
    <phoneticPr fontId="3"/>
  </si>
  <si>
    <t>矢板市</t>
    <rPh sb="0" eb="3">
      <t>ヤイタシ</t>
    </rPh>
    <phoneticPr fontId="3"/>
  </si>
  <si>
    <t>さくら市</t>
    <rPh sb="3" eb="4">
      <t>シ</t>
    </rPh>
    <phoneticPr fontId="3"/>
  </si>
  <si>
    <t>塩谷町</t>
    <rPh sb="0" eb="3">
      <t>シオヤマチ</t>
    </rPh>
    <phoneticPr fontId="3"/>
  </si>
  <si>
    <t>高根沢町</t>
    <rPh sb="0" eb="4">
      <t>タカネザワマチ</t>
    </rPh>
    <phoneticPr fontId="3"/>
  </si>
  <si>
    <t>大田原市</t>
    <rPh sb="0" eb="4">
      <t>オオタワラシ</t>
    </rPh>
    <phoneticPr fontId="3"/>
  </si>
  <si>
    <t>那須町</t>
    <rPh sb="0" eb="3">
      <t>ナスマチ</t>
    </rPh>
    <phoneticPr fontId="3"/>
  </si>
  <si>
    <t>那須塩原市</t>
    <rPh sb="0" eb="2">
      <t>ナス</t>
    </rPh>
    <rPh sb="2" eb="4">
      <t>シオバラ</t>
    </rPh>
    <rPh sb="4" eb="5">
      <t>シ</t>
    </rPh>
    <phoneticPr fontId="3"/>
  </si>
  <si>
    <t>那須烏山市</t>
    <rPh sb="0" eb="5">
      <t>ナスカラスヤマシ</t>
    </rPh>
    <phoneticPr fontId="3"/>
  </si>
  <si>
    <t>那珂川町</t>
    <rPh sb="0" eb="4">
      <t>ナカガワマチ</t>
    </rPh>
    <phoneticPr fontId="3"/>
  </si>
  <si>
    <t>佐野</t>
    <rPh sb="0" eb="2">
      <t>サノ</t>
    </rPh>
    <phoneticPr fontId="1"/>
  </si>
  <si>
    <t>佐野市</t>
    <rPh sb="0" eb="3">
      <t>サノシ</t>
    </rPh>
    <phoneticPr fontId="3"/>
  </si>
  <si>
    <t>足利</t>
    <rPh sb="0" eb="2">
      <t>アシカガ</t>
    </rPh>
    <phoneticPr fontId="1"/>
  </si>
  <si>
    <t>足利市</t>
    <rPh sb="0" eb="3">
      <t>アシカガシ</t>
    </rPh>
    <phoneticPr fontId="3"/>
  </si>
  <si>
    <t>茂木町</t>
    <rPh sb="0" eb="3">
      <t>モテギマチ</t>
    </rPh>
    <phoneticPr fontId="3"/>
  </si>
  <si>
    <t>國學院大學栃木中学校</t>
  </si>
  <si>
    <t>那須塩原市</t>
    <rPh sb="0" eb="5">
      <t>ナスシオバラシ</t>
    </rPh>
    <phoneticPr fontId="3"/>
  </si>
  <si>
    <t>那須烏山市</t>
    <rPh sb="0" eb="4">
      <t>ナスカラスヤマ</t>
    </rPh>
    <rPh sb="4" eb="5">
      <t>シ</t>
    </rPh>
    <phoneticPr fontId="3"/>
  </si>
  <si>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</si>
  <si>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</si>
  <si>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</si>
  <si>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</si>
  <si>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</si>
  <si>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</si>
  <si>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</si>
  <si>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</si>
  <si>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</si>
  <si>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</si>
  <si>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</si>
  <si>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</si>
  <si>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</si>
  <si>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</si>
  <si>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</si>
  <si>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小　学　校</t>
    <rPh sb="0" eb="1">
      <t>ショウ</t>
    </rPh>
    <rPh sb="2" eb="3">
      <t>ガク</t>
    </rPh>
    <rPh sb="4" eb="5">
      <t>コウ</t>
    </rPh>
    <phoneticPr fontId="1"/>
  </si>
  <si>
    <t>／</t>
    <phoneticPr fontId="1"/>
  </si>
  <si>
    <t>／</t>
  </si>
  <si>
    <t>合　計</t>
    <rPh sb="0" eb="1">
      <t>ア</t>
    </rPh>
    <rPh sb="2" eb="3">
      <t>ケイ</t>
    </rPh>
    <phoneticPr fontId="1"/>
  </si>
  <si>
    <t>中　学　校</t>
    <rPh sb="0" eb="1">
      <t>チュウ</t>
    </rPh>
    <rPh sb="2" eb="3">
      <t>ガク</t>
    </rPh>
    <rPh sb="4" eb="5">
      <t>コウ</t>
    </rPh>
    <phoneticPr fontId="1"/>
  </si>
  <si>
    <t>※</t>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</si>
  <si>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</si>
  <si>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</si>
  <si>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学校
番号</t>
    <rPh sb="0" eb="2">
      <t>ガッコウ</t>
    </rPh>
    <rPh sb="3" eb="5">
      <t>バンゴウ</t>
    </rPh>
    <phoneticPr fontId="3"/>
  </si>
  <si>
    <t>塩谷・南那須</t>
    <rPh sb="0" eb="2">
      <t>シオヤ</t>
    </rPh>
    <rPh sb="3" eb="6">
      <t>ミナミナス</t>
    </rPh>
    <phoneticPr fontId="1"/>
  </si>
  <si>
    <t>下都賀</t>
    <rPh sb="0" eb="3">
      <t>シモツガ</t>
    </rPh>
    <phoneticPr fontId="1"/>
  </si>
  <si>
    <t>那須</t>
    <rPh sb="0" eb="2">
      <t>ナス</t>
    </rPh>
    <phoneticPr fontId="1"/>
  </si>
  <si>
    <t>デザイン</t>
  </si>
  <si>
    <t>令和</t>
    <rPh sb="0" eb="2">
      <t>レイワ</t>
    </rPh>
    <phoneticPr fontId="1"/>
  </si>
  <si>
    <t>年</t>
    <rPh sb="0" eb="1">
      <t>ネン</t>
    </rPh>
    <phoneticPr fontId="1"/>
  </si>
  <si>
    <t>生徒番号</t>
    <rPh sb="0" eb="2">
      <t>セイト</t>
    </rPh>
    <rPh sb="2" eb="4">
      <t>バンゴウ</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</si>
  <si>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</si>
  <si>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</si>
  <si>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</si>
  <si>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</si>
  <si>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</si>
  <si>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</si>
  <si>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</si>
  <si>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</si>
  <si>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</si>
  <si>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教育太郎7</t>
    <rPh sb="0" eb="2">
      <t>キョウイク</t>
    </rPh>
    <rPh sb="2" eb="4">
      <t>タロウ</t>
    </rPh>
    <phoneticPr fontId="1"/>
  </si>
  <si>
    <t>教育太郎8</t>
    <rPh sb="0" eb="2">
      <t>キョウイク</t>
    </rPh>
    <rPh sb="2" eb="4">
      <t>タロウ</t>
    </rPh>
    <phoneticPr fontId="1"/>
  </si>
  <si>
    <t>教育太郎9</t>
    <rPh sb="0" eb="2">
      <t>キョウイク</t>
    </rPh>
    <rPh sb="2" eb="4">
      <t>タロウ</t>
    </rPh>
    <phoneticPr fontId="1"/>
  </si>
  <si>
    <t>教育太郎10</t>
    <rPh sb="0" eb="2">
      <t>キョウイク</t>
    </rPh>
    <rPh sb="2" eb="4">
      <t>タロウ</t>
    </rPh>
    <phoneticPr fontId="1"/>
  </si>
  <si>
    <t>教育太郎11</t>
    <rPh sb="0" eb="2">
      <t>キョウイク</t>
    </rPh>
    <rPh sb="2" eb="4">
      <t>タロウ</t>
    </rPh>
    <phoneticPr fontId="1"/>
  </si>
  <si>
    <t>教育太郎12</t>
    <rPh sb="0" eb="2">
      <t>キョウイク</t>
    </rPh>
    <rPh sb="2" eb="4">
      <t>タロウ</t>
    </rPh>
    <phoneticPr fontId="1"/>
  </si>
  <si>
    <t>教育太郎13</t>
    <rPh sb="0" eb="2">
      <t>キョウイク</t>
    </rPh>
    <rPh sb="2" eb="4">
      <t>タロウ</t>
    </rPh>
    <phoneticPr fontId="1"/>
  </si>
  <si>
    <t>教育太郎14</t>
    <rPh sb="0" eb="2">
      <t>キョウイク</t>
    </rPh>
    <rPh sb="2" eb="4">
      <t>タロウ</t>
    </rPh>
    <phoneticPr fontId="1"/>
  </si>
  <si>
    <t>教育太郎29</t>
    <rPh sb="0" eb="2">
      <t>キョウイク</t>
    </rPh>
    <rPh sb="2" eb="4">
      <t>タロウ</t>
    </rPh>
    <phoneticPr fontId="1"/>
  </si>
  <si>
    <t>教育太郎30</t>
    <rPh sb="0" eb="2">
      <t>キョウイク</t>
    </rPh>
    <rPh sb="2" eb="4">
      <t>タロウ</t>
    </rPh>
    <phoneticPr fontId="1"/>
  </si>
  <si>
    <t>教育太郎31</t>
    <rPh sb="0" eb="2">
      <t>キョウイク</t>
    </rPh>
    <rPh sb="2" eb="4">
      <t>タロウ</t>
    </rPh>
    <phoneticPr fontId="1"/>
  </si>
  <si>
    <t>教育太郎32</t>
    <rPh sb="0" eb="2">
      <t>キョウイク</t>
    </rPh>
    <rPh sb="2" eb="4">
      <t>タロウ</t>
    </rPh>
    <phoneticPr fontId="1"/>
  </si>
  <si>
    <t>教育太郎33</t>
    <rPh sb="0" eb="2">
      <t>キョウイク</t>
    </rPh>
    <rPh sb="2" eb="4">
      <t>タロウ</t>
    </rPh>
    <phoneticPr fontId="1"/>
  </si>
  <si>
    <t>教育太郎34</t>
    <rPh sb="0" eb="2">
      <t>キョウイク</t>
    </rPh>
    <rPh sb="2" eb="4">
      <t>タロウ</t>
    </rPh>
    <phoneticPr fontId="1"/>
  </si>
  <si>
    <t>教育太郎35</t>
    <rPh sb="0" eb="2">
      <t>キョウイク</t>
    </rPh>
    <rPh sb="2" eb="4">
      <t>タロウ</t>
    </rPh>
    <phoneticPr fontId="1"/>
  </si>
  <si>
    <t>教育太郎36</t>
    <rPh sb="0" eb="2">
      <t>キョウイク</t>
    </rPh>
    <rPh sb="2" eb="4">
      <t>タロウ</t>
    </rPh>
    <phoneticPr fontId="1"/>
  </si>
  <si>
    <t>教育太郎37</t>
    <rPh sb="0" eb="2">
      <t>キョウイク</t>
    </rPh>
    <rPh sb="2" eb="4">
      <t>タロウ</t>
    </rPh>
    <phoneticPr fontId="1"/>
  </si>
  <si>
    <t>教育太郎38</t>
    <rPh sb="0" eb="2">
      <t>キョウイク</t>
    </rPh>
    <rPh sb="2" eb="4">
      <t>タロウ</t>
    </rPh>
    <phoneticPr fontId="1"/>
  </si>
  <si>
    <t>教育太郎39</t>
    <rPh sb="0" eb="2">
      <t>キョウイク</t>
    </rPh>
    <rPh sb="2" eb="4">
      <t>タロウ</t>
    </rPh>
    <phoneticPr fontId="1"/>
  </si>
  <si>
    <t>教育太郎40</t>
    <rPh sb="0" eb="2">
      <t>キョウイク</t>
    </rPh>
    <rPh sb="2" eb="4">
      <t>タロウ</t>
    </rPh>
    <phoneticPr fontId="1"/>
  </si>
  <si>
    <t>教育太郎41</t>
    <rPh sb="0" eb="2">
      <t>キョウイク</t>
    </rPh>
    <rPh sb="2" eb="4">
      <t>タロウ</t>
    </rPh>
    <phoneticPr fontId="1"/>
  </si>
  <si>
    <t>教育太郎42</t>
    <rPh sb="0" eb="2">
      <t>キョウイク</t>
    </rPh>
    <rPh sb="2" eb="4">
      <t>タロウ</t>
    </rPh>
    <phoneticPr fontId="1"/>
  </si>
  <si>
    <t>教育太郎43</t>
    <rPh sb="0" eb="2">
      <t>キョウイク</t>
    </rPh>
    <rPh sb="2" eb="4">
      <t>タロウ</t>
    </rPh>
    <phoneticPr fontId="1"/>
  </si>
  <si>
    <t>教育太郎44</t>
    <rPh sb="0" eb="2">
      <t>キョウイク</t>
    </rPh>
    <rPh sb="2" eb="4">
      <t>タロウ</t>
    </rPh>
    <phoneticPr fontId="1"/>
  </si>
  <si>
    <t>教育太郎45</t>
    <rPh sb="0" eb="2">
      <t>キョウイク</t>
    </rPh>
    <rPh sb="2" eb="4">
      <t>タロウ</t>
    </rPh>
    <phoneticPr fontId="1"/>
  </si>
  <si>
    <t>教育太郎46</t>
    <rPh sb="0" eb="2">
      <t>キョウイク</t>
    </rPh>
    <rPh sb="2" eb="4">
      <t>タロウ</t>
    </rPh>
    <phoneticPr fontId="1"/>
  </si>
  <si>
    <t>教育太郎47</t>
    <rPh sb="0" eb="2">
      <t>キョウイク</t>
    </rPh>
    <rPh sb="2" eb="4">
      <t>タロウ</t>
    </rPh>
    <phoneticPr fontId="1"/>
  </si>
  <si>
    <t>教育太郎48</t>
    <rPh sb="0" eb="2">
      <t>キョウイク</t>
    </rPh>
    <rPh sb="2" eb="4">
      <t>タロウ</t>
    </rPh>
    <phoneticPr fontId="1"/>
  </si>
  <si>
    <t>教育太郎49</t>
    <rPh sb="0" eb="2">
      <t>キョウイク</t>
    </rPh>
    <rPh sb="2" eb="4">
      <t>タロウ</t>
    </rPh>
    <phoneticPr fontId="1"/>
  </si>
  <si>
    <t>教育太郎50</t>
    <rPh sb="0" eb="2">
      <t>キョウイク</t>
    </rPh>
    <rPh sb="2" eb="4">
      <t>タロウ</t>
    </rPh>
    <phoneticPr fontId="1"/>
  </si>
  <si>
    <t>教育太郎51</t>
    <rPh sb="0" eb="2">
      <t>キョウイク</t>
    </rPh>
    <rPh sb="2" eb="4">
      <t>タロウ</t>
    </rPh>
    <phoneticPr fontId="1"/>
  </si>
  <si>
    <t>教育太郎52</t>
    <rPh sb="0" eb="2">
      <t>キョウイク</t>
    </rPh>
    <rPh sb="2" eb="4">
      <t>タロウ</t>
    </rPh>
    <phoneticPr fontId="1"/>
  </si>
  <si>
    <t>教育太郎53</t>
    <rPh sb="0" eb="2">
      <t>キョウイク</t>
    </rPh>
    <rPh sb="2" eb="4">
      <t>タロウ</t>
    </rPh>
    <phoneticPr fontId="1"/>
  </si>
  <si>
    <t>教育太郎54</t>
    <rPh sb="0" eb="2">
      <t>キョウイク</t>
    </rPh>
    <rPh sb="2" eb="4">
      <t>タロウ</t>
    </rPh>
    <phoneticPr fontId="1"/>
  </si>
  <si>
    <t>教育太郎55</t>
    <rPh sb="0" eb="2">
      <t>キョウイク</t>
    </rPh>
    <rPh sb="2" eb="4">
      <t>タロウ</t>
    </rPh>
    <phoneticPr fontId="1"/>
  </si>
  <si>
    <t>教育太郎56</t>
    <rPh sb="0" eb="2">
      <t>キョウイク</t>
    </rPh>
    <rPh sb="2" eb="4">
      <t>タロウ</t>
    </rPh>
    <phoneticPr fontId="1"/>
  </si>
  <si>
    <t>教育太郎57</t>
    <rPh sb="0" eb="2">
      <t>キョウイク</t>
    </rPh>
    <rPh sb="2" eb="4">
      <t>タロウ</t>
    </rPh>
    <phoneticPr fontId="1"/>
  </si>
  <si>
    <t>教育太郎58</t>
    <rPh sb="0" eb="2">
      <t>キョウイク</t>
    </rPh>
    <rPh sb="2" eb="4">
      <t>タロウ</t>
    </rPh>
    <phoneticPr fontId="1"/>
  </si>
  <si>
    <t>教育太郎59</t>
    <rPh sb="0" eb="2">
      <t>キョウイク</t>
    </rPh>
    <rPh sb="2" eb="4">
      <t>タロウ</t>
    </rPh>
    <phoneticPr fontId="1"/>
  </si>
  <si>
    <t>教育太郎60</t>
    <rPh sb="0" eb="2">
      <t>キョウイク</t>
    </rPh>
    <rPh sb="2" eb="4">
      <t>タロウ</t>
    </rPh>
    <phoneticPr fontId="1"/>
  </si>
  <si>
    <t>教育太郎61</t>
    <rPh sb="0" eb="2">
      <t>キョウイク</t>
    </rPh>
    <rPh sb="2" eb="4">
      <t>タロウ</t>
    </rPh>
    <phoneticPr fontId="1"/>
  </si>
  <si>
    <t>教育太郎62</t>
    <rPh sb="0" eb="2">
      <t>キョウイク</t>
    </rPh>
    <rPh sb="2" eb="4">
      <t>タロウ</t>
    </rPh>
    <phoneticPr fontId="1"/>
  </si>
  <si>
    <t>教育太郎63</t>
    <rPh sb="0" eb="2">
      <t>キョウイク</t>
    </rPh>
    <rPh sb="2" eb="4">
      <t>タロウ</t>
    </rPh>
    <phoneticPr fontId="1"/>
  </si>
  <si>
    <t>教育太郎64</t>
    <rPh sb="0" eb="2">
      <t>キョウイク</t>
    </rPh>
    <rPh sb="2" eb="4">
      <t>タロウ</t>
    </rPh>
    <phoneticPr fontId="1"/>
  </si>
  <si>
    <t>教育太郎65</t>
    <rPh sb="0" eb="2">
      <t>キョウイク</t>
    </rPh>
    <rPh sb="2" eb="4">
      <t>タロウ</t>
    </rPh>
    <phoneticPr fontId="1"/>
  </si>
  <si>
    <t>教育太郎66</t>
    <rPh sb="0" eb="2">
      <t>キョウイク</t>
    </rPh>
    <rPh sb="2" eb="4">
      <t>タロウ</t>
    </rPh>
    <phoneticPr fontId="1"/>
  </si>
  <si>
    <t>教育太郎67</t>
    <rPh sb="0" eb="2">
      <t>キョウイク</t>
    </rPh>
    <rPh sb="2" eb="4">
      <t>タロウ</t>
    </rPh>
    <phoneticPr fontId="1"/>
  </si>
  <si>
    <t>教育太郎68</t>
    <rPh sb="0" eb="2">
      <t>キョウイク</t>
    </rPh>
    <rPh sb="2" eb="4">
      <t>タロウ</t>
    </rPh>
    <phoneticPr fontId="1"/>
  </si>
  <si>
    <t>教育太郎69</t>
    <rPh sb="0" eb="2">
      <t>キョウイク</t>
    </rPh>
    <rPh sb="2" eb="4">
      <t>タロウ</t>
    </rPh>
    <phoneticPr fontId="1"/>
  </si>
  <si>
    <t>教育太郎70</t>
    <rPh sb="0" eb="2">
      <t>キョウイク</t>
    </rPh>
    <rPh sb="2" eb="4">
      <t>タロウ</t>
    </rPh>
    <phoneticPr fontId="1"/>
  </si>
  <si>
    <t>教育太郎71</t>
    <rPh sb="0" eb="2">
      <t>キョウイク</t>
    </rPh>
    <rPh sb="2" eb="4">
      <t>タロウ</t>
    </rPh>
    <phoneticPr fontId="1"/>
  </si>
  <si>
    <t>教育太郎72</t>
    <rPh sb="0" eb="2">
      <t>キョウイク</t>
    </rPh>
    <rPh sb="2" eb="4">
      <t>タロウ</t>
    </rPh>
    <phoneticPr fontId="1"/>
  </si>
  <si>
    <t>教育太郎73</t>
    <rPh sb="0" eb="2">
      <t>キョウイク</t>
    </rPh>
    <rPh sb="2" eb="4">
      <t>タロウ</t>
    </rPh>
    <phoneticPr fontId="1"/>
  </si>
  <si>
    <t>教育太郎74</t>
    <rPh sb="0" eb="2">
      <t>キョウイク</t>
    </rPh>
    <rPh sb="2" eb="4">
      <t>タロウ</t>
    </rPh>
    <phoneticPr fontId="1"/>
  </si>
  <si>
    <t>教育太郎75</t>
    <rPh sb="0" eb="2">
      <t>キョウイク</t>
    </rPh>
    <rPh sb="2" eb="4">
      <t>タロウ</t>
    </rPh>
    <phoneticPr fontId="1"/>
  </si>
  <si>
    <t>教育太郎76</t>
    <rPh sb="0" eb="2">
      <t>キョウイク</t>
    </rPh>
    <rPh sb="2" eb="4">
      <t>タロウ</t>
    </rPh>
    <phoneticPr fontId="1"/>
  </si>
  <si>
    <t>教育太郎77</t>
    <rPh sb="0" eb="2">
      <t>キョウイク</t>
    </rPh>
    <rPh sb="2" eb="4">
      <t>タロウ</t>
    </rPh>
    <phoneticPr fontId="1"/>
  </si>
  <si>
    <t>教育太郎78</t>
    <rPh sb="0" eb="2">
      <t>キョウイク</t>
    </rPh>
    <rPh sb="2" eb="4">
      <t>タロウ</t>
    </rPh>
    <phoneticPr fontId="1"/>
  </si>
  <si>
    <t>教育太郎79</t>
    <rPh sb="0" eb="2">
      <t>キョウイク</t>
    </rPh>
    <rPh sb="2" eb="4">
      <t>タロウ</t>
    </rPh>
    <phoneticPr fontId="1"/>
  </si>
  <si>
    <t>教育太郎80</t>
    <rPh sb="0" eb="2">
      <t>キョウイク</t>
    </rPh>
    <rPh sb="2" eb="4">
      <t>タロウ</t>
    </rPh>
    <phoneticPr fontId="1"/>
  </si>
  <si>
    <t>教育太郎81</t>
    <rPh sb="0" eb="2">
      <t>キョウイク</t>
    </rPh>
    <rPh sb="2" eb="4">
      <t>タロウ</t>
    </rPh>
    <phoneticPr fontId="1"/>
  </si>
  <si>
    <t>教育太郎82</t>
    <rPh sb="0" eb="2">
      <t>キョウイク</t>
    </rPh>
    <rPh sb="2" eb="4">
      <t>タロウ</t>
    </rPh>
    <phoneticPr fontId="1"/>
  </si>
  <si>
    <t>教育太郎83</t>
    <rPh sb="0" eb="2">
      <t>キョウイク</t>
    </rPh>
    <rPh sb="2" eb="4">
      <t>タロウ</t>
    </rPh>
    <phoneticPr fontId="1"/>
  </si>
  <si>
    <t>小4</t>
  </si>
  <si>
    <t>項目</t>
    <rPh sb="0" eb="2">
      <t>コウモク</t>
    </rPh>
    <phoneticPr fontId="1"/>
  </si>
  <si>
    <t>生徒
番号</t>
    <rPh sb="0" eb="2">
      <t>セイト</t>
    </rPh>
    <rPh sb="3" eb="5">
      <t>バンゴウ</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</si>
  <si>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</si>
  <si>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</si>
  <si>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</si>
  <si>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デザイン</t>
    <phoneticPr fontId="1"/>
  </si>
  <si>
    <t>学年の全体数</t>
    <rPh sb="0" eb="2">
      <t>ガクネン</t>
    </rPh>
    <rPh sb="3" eb="5">
      <t>ゼンタイ</t>
    </rPh>
    <rPh sb="5" eb="6">
      <t>カズ</t>
    </rPh>
    <phoneticPr fontId="1"/>
  </si>
  <si>
    <t>小3</t>
  </si>
  <si>
    <t>FAX番号</t>
    <rPh sb="3" eb="5">
      <t>バンゴウ</t>
    </rPh>
    <phoneticPr fontId="1"/>
  </si>
  <si>
    <t>FAX</t>
    <phoneticPr fontId="1"/>
  </si>
  <si>
    <t>028-635-3574</t>
  </si>
  <si>
    <t>028-650-4530</t>
  </si>
  <si>
    <t>028-651-2782</t>
  </si>
  <si>
    <t>028-651-2348</t>
  </si>
  <si>
    <t>028-634-4424</t>
  </si>
  <si>
    <t>028-650-6096</t>
  </si>
  <si>
    <t>028-651-2781</t>
  </si>
  <si>
    <t>028-650-4338</t>
  </si>
  <si>
    <t>028-658-1476</t>
  </si>
  <si>
    <t>028-634-4495</t>
  </si>
  <si>
    <t>028-650-4531</t>
  </si>
  <si>
    <t>028-621-7203</t>
  </si>
  <si>
    <t>028-634-2236</t>
  </si>
  <si>
    <t>028-651-2011</t>
  </si>
  <si>
    <t>028-661-2342</t>
  </si>
  <si>
    <t>028-683-1588</t>
  </si>
  <si>
    <t>028-684-3415</t>
  </si>
  <si>
    <t>028-651-2002</t>
  </si>
  <si>
    <t>028-683-5241</t>
  </si>
  <si>
    <t>028-649-1344</t>
  </si>
  <si>
    <t>028-624-1177</t>
  </si>
  <si>
    <t>028-651-0366</t>
  </si>
  <si>
    <t>028-660-0860</t>
  </si>
  <si>
    <t>028-683-3472</t>
  </si>
  <si>
    <t>028-670-1206</t>
  </si>
  <si>
    <t>028-670-1242</t>
  </si>
  <si>
    <t>028-670-1366</t>
  </si>
  <si>
    <t>028-670-1103</t>
  </si>
  <si>
    <t>028-656-7910</t>
  </si>
  <si>
    <t>028-656-1493</t>
  </si>
  <si>
    <t>028-684-3416</t>
  </si>
  <si>
    <t>028-657-7247</t>
  </si>
  <si>
    <t>028-657-7248</t>
  </si>
  <si>
    <t>028-650-4199</t>
  </si>
  <si>
    <t>028-621-0373</t>
  </si>
  <si>
    <t>028-666-1260</t>
  </si>
  <si>
    <t>028-666-1130</t>
  </si>
  <si>
    <t>028-652-2447</t>
  </si>
  <si>
    <t>028-652-7250</t>
  </si>
  <si>
    <t>028-652-8079</t>
  </si>
  <si>
    <t>028-652-8069</t>
  </si>
  <si>
    <t>028-666-1126</t>
  </si>
  <si>
    <t>028-669-1030</t>
  </si>
  <si>
    <t>028-658-2930</t>
  </si>
  <si>
    <t>028-684-1054</t>
  </si>
  <si>
    <t>028-649-1054</t>
  </si>
  <si>
    <t>028-688-1563</t>
  </si>
  <si>
    <t>028-653-0498</t>
  </si>
  <si>
    <t>028-688-1156</t>
  </si>
  <si>
    <t>028-661-2691</t>
  </si>
  <si>
    <t>028-683-1177</t>
  </si>
  <si>
    <t>028-688-1562</t>
  </si>
  <si>
    <t>028-684-3417</t>
  </si>
  <si>
    <t>028-657-7214</t>
  </si>
  <si>
    <t>028-666-1288</t>
  </si>
  <si>
    <t>028-688-1543</t>
  </si>
  <si>
    <t>028-661-2022</t>
  </si>
  <si>
    <t>028-650-4633</t>
  </si>
  <si>
    <t>028-650-4339</t>
  </si>
  <si>
    <t>028-674-4609</t>
  </si>
  <si>
    <t>028-674-4604</t>
  </si>
  <si>
    <t>028-674-4608</t>
  </si>
  <si>
    <t>028-673-9342</t>
  </si>
  <si>
    <t>028-673-9347</t>
  </si>
  <si>
    <t>028-672-3269</t>
  </si>
  <si>
    <t>028-673-9348</t>
  </si>
  <si>
    <t>028-673-9349</t>
  </si>
  <si>
    <t>028-672-3380</t>
  </si>
  <si>
    <t>028-625-8015</t>
  </si>
  <si>
    <t>028-648-1823</t>
  </si>
  <si>
    <t>028-612-8150</t>
  </si>
  <si>
    <t>0285-56-3459</t>
  </si>
  <si>
    <t>0285-56-2971</t>
  </si>
  <si>
    <t>0285-56-6961</t>
  </si>
  <si>
    <t>0285-56-2891</t>
  </si>
  <si>
    <t>0285-56-3289</t>
  </si>
  <si>
    <t>0285-53-0124</t>
  </si>
  <si>
    <t>0285-53-0986</t>
  </si>
  <si>
    <t>0289-62-5162</t>
  </si>
  <si>
    <t>0289-62-7246</t>
  </si>
  <si>
    <t>0289-62-3514</t>
  </si>
  <si>
    <t>0289-64-3154</t>
  </si>
  <si>
    <t>0289-63-5167</t>
  </si>
  <si>
    <t>0289-63-2366</t>
  </si>
  <si>
    <t>0289-76-0636</t>
  </si>
  <si>
    <t>0289-76-2714</t>
  </si>
  <si>
    <t>0289-75-4046</t>
  </si>
  <si>
    <t>0289-64-4887</t>
  </si>
  <si>
    <t>0289-65-4864</t>
  </si>
  <si>
    <t>0289-63-5168</t>
  </si>
  <si>
    <t>0289-62-4019</t>
  </si>
  <si>
    <t>0289-64-8289</t>
  </si>
  <si>
    <t>0289-77-3236</t>
  </si>
  <si>
    <t>0289-77-3117</t>
  </si>
  <si>
    <t>0289-75-2356</t>
  </si>
  <si>
    <t>0289-75-1268</t>
  </si>
  <si>
    <t>0289-75-4070</t>
  </si>
  <si>
    <t>0289-85-2125</t>
  </si>
  <si>
    <t>0289-85-2743</t>
  </si>
  <si>
    <t>0289-75-2262</t>
  </si>
  <si>
    <t>0289-84-0093</t>
  </si>
  <si>
    <t>0289-83-0870</t>
  </si>
  <si>
    <t>0288-22-0055</t>
  </si>
  <si>
    <t>0288-30-1159</t>
  </si>
  <si>
    <t>0288-21-0840</t>
  </si>
  <si>
    <t>0288-26-2553</t>
  </si>
  <si>
    <t>0288-34-1017</t>
  </si>
  <si>
    <t>0288-34-1014</t>
  </si>
  <si>
    <t>0288-31-1029</t>
  </si>
  <si>
    <t>0288-31-1036</t>
  </si>
  <si>
    <t>0288-32-1067</t>
  </si>
  <si>
    <t>0288-32-1066</t>
  </si>
  <si>
    <t>0288-32-1068</t>
  </si>
  <si>
    <t>0288-32-7009</t>
  </si>
  <si>
    <t>0288-54-0457</t>
  </si>
  <si>
    <t>0288-55-0093</t>
  </si>
  <si>
    <t>0288-76-2620</t>
  </si>
  <si>
    <t>0288-76-2622</t>
  </si>
  <si>
    <t>0288-79-0175</t>
  </si>
  <si>
    <t>0288-98-0958</t>
  </si>
  <si>
    <t>0288-93-4571</t>
  </si>
  <si>
    <t>0285-83-8060</t>
  </si>
  <si>
    <t>0285-83-8061</t>
  </si>
  <si>
    <t>0285-83-8062</t>
  </si>
  <si>
    <t>0285-83-8063</t>
  </si>
  <si>
    <t>0285-83-8064</t>
  </si>
  <si>
    <t>0285-83-8065</t>
  </si>
  <si>
    <t>0285-83-8066</t>
  </si>
  <si>
    <t>0285-83-8067</t>
  </si>
  <si>
    <t>0285-83-8069</t>
  </si>
  <si>
    <t>0285-83-8071</t>
  </si>
  <si>
    <t>0285-83-8074</t>
  </si>
  <si>
    <t>0285-74-4002</t>
  </si>
  <si>
    <t>0285-74-4004</t>
  </si>
  <si>
    <t>0285-75-1480</t>
  </si>
  <si>
    <t>0285-72-2768</t>
  </si>
  <si>
    <t>0285-72-1376</t>
  </si>
  <si>
    <t>0285-72-1187</t>
  </si>
  <si>
    <t>0285-72-7593</t>
  </si>
  <si>
    <t>0285-63-5481</t>
  </si>
  <si>
    <t>0285-65-0670</t>
  </si>
  <si>
    <t>0285-62-0172</t>
  </si>
  <si>
    <t>0285-63-5483</t>
  </si>
  <si>
    <t>0285-68-4667</t>
  </si>
  <si>
    <t>0285-68-4663</t>
  </si>
  <si>
    <t>0285-68-4669</t>
  </si>
  <si>
    <t>028-677-0082</t>
  </si>
  <si>
    <t>028-677-0755</t>
  </si>
  <si>
    <t>028-678-1234</t>
  </si>
  <si>
    <t>028-56-0433</t>
  </si>
  <si>
    <t>0280-56-0115</t>
  </si>
  <si>
    <t>0280-56-0117</t>
  </si>
  <si>
    <t>0280-56-0116</t>
  </si>
  <si>
    <t>0280-57-3155</t>
  </si>
  <si>
    <t>0285-24-4096</t>
  </si>
  <si>
    <t>0285-24-4368</t>
  </si>
  <si>
    <t>0285-24-5629</t>
  </si>
  <si>
    <t>0285-27-4009</t>
  </si>
  <si>
    <t>0285-27-3064</t>
  </si>
  <si>
    <t>0285-24-5936</t>
  </si>
  <si>
    <t>0285-24-5906</t>
  </si>
  <si>
    <t>0285-24-5918</t>
  </si>
  <si>
    <t>0285-27-5186</t>
  </si>
  <si>
    <t>0285-27-5384</t>
  </si>
  <si>
    <t>0285-24-5943</t>
  </si>
  <si>
    <t>0285-45-4476</t>
  </si>
  <si>
    <t>0285-45-9826</t>
  </si>
  <si>
    <t>0285-45-9823</t>
  </si>
  <si>
    <t>0285-57-0644</t>
  </si>
  <si>
    <t>0285-38-0869</t>
  </si>
  <si>
    <t>0285-38-9906</t>
  </si>
  <si>
    <t>0285-38-0764</t>
  </si>
  <si>
    <t>0285-38-0923</t>
  </si>
  <si>
    <t>0285-24-5948</t>
  </si>
  <si>
    <t>0285-24-5994</t>
  </si>
  <si>
    <t>0285-49-2754</t>
  </si>
  <si>
    <t>0285-49-2764</t>
  </si>
  <si>
    <t>0285-38-6329</t>
  </si>
  <si>
    <t>0285-48-0048</t>
  </si>
  <si>
    <t>0285-44-5048</t>
  </si>
  <si>
    <t>0285-40-6602</t>
  </si>
  <si>
    <t>0285-52-1164</t>
  </si>
  <si>
    <t>0285-52-1162</t>
  </si>
  <si>
    <t>0285-52-1172</t>
  </si>
  <si>
    <t>0285-52-1173</t>
  </si>
  <si>
    <t>0285-40-0108</t>
  </si>
  <si>
    <t>0285-40-6623</t>
  </si>
  <si>
    <t>0282-82-0121</t>
  </si>
  <si>
    <t>0282-81-1384</t>
  </si>
  <si>
    <t>0282-82-4684</t>
  </si>
  <si>
    <t>0282-82-4954</t>
  </si>
  <si>
    <t>0282-82-1572</t>
  </si>
  <si>
    <t>0282-82-8410</t>
  </si>
  <si>
    <t>0282-86-1058</t>
  </si>
  <si>
    <t>0282-86-0042</t>
  </si>
  <si>
    <t>0282-23-7777</t>
  </si>
  <si>
    <t>0282-22-5537</t>
  </si>
  <si>
    <t>0282-22-0548</t>
  </si>
  <si>
    <t>0282-22-1006</t>
  </si>
  <si>
    <t>0282-23-2857</t>
  </si>
  <si>
    <t>0282-23-3253</t>
  </si>
  <si>
    <t>0282-27-0873</t>
  </si>
  <si>
    <t>0282-23-3028</t>
  </si>
  <si>
    <t>0282-22-1929</t>
  </si>
  <si>
    <t>0282-31-2384</t>
  </si>
  <si>
    <t>0282-31-2267</t>
  </si>
  <si>
    <t>0282-27-3692</t>
  </si>
  <si>
    <t>0282-27-3994</t>
  </si>
  <si>
    <t>0282-43-9979</t>
  </si>
  <si>
    <t>0282-43-0974</t>
  </si>
  <si>
    <t>0282-43-2667</t>
  </si>
  <si>
    <t>0282-43-5999</t>
  </si>
  <si>
    <t>0282-62-2649</t>
  </si>
  <si>
    <t>0282-67-2345</t>
  </si>
  <si>
    <t>0282-62-2927</t>
  </si>
  <si>
    <t>0282-62-2687</t>
  </si>
  <si>
    <t>27-6236</t>
  </si>
  <si>
    <t>0282-27-6601</t>
  </si>
  <si>
    <t>0282-92-0383</t>
  </si>
  <si>
    <t>0282-92-0293</t>
  </si>
  <si>
    <t>0282-92-0290</t>
  </si>
  <si>
    <t>0282-55-2190</t>
  </si>
  <si>
    <t>0282-55-2380</t>
  </si>
  <si>
    <t>0285-55-8633</t>
  </si>
  <si>
    <t>0287-43-4420</t>
  </si>
  <si>
    <t>0287-43-4421</t>
  </si>
  <si>
    <t>0287-43-4427</t>
  </si>
  <si>
    <t>0287-48-3390</t>
  </si>
  <si>
    <t>0287-48-3391</t>
  </si>
  <si>
    <t>0287-48-3392</t>
  </si>
  <si>
    <t>028-682-0329</t>
  </si>
  <si>
    <t>028-682-0359</t>
  </si>
  <si>
    <t>028-682-0394</t>
  </si>
  <si>
    <t>028-682-0385</t>
  </si>
  <si>
    <t>028-682-0378</t>
  </si>
  <si>
    <t>028-686-2740</t>
  </si>
  <si>
    <t>0287-47-1281</t>
  </si>
  <si>
    <t>0287-45-2305</t>
  </si>
  <si>
    <t>0287-46-0691</t>
  </si>
  <si>
    <t>028-675-7129</t>
  </si>
  <si>
    <t>028-675-7136</t>
  </si>
  <si>
    <t>028-676-0872</t>
  </si>
  <si>
    <t>028-675-7139</t>
  </si>
  <si>
    <t>028-676-0174</t>
  </si>
  <si>
    <t>028-675-7543</t>
  </si>
  <si>
    <t>0287-23-3172</t>
  </si>
  <si>
    <t>0287-22-2888</t>
  </si>
  <si>
    <t>0287-22-2925</t>
  </si>
  <si>
    <t>0287-28-2328</t>
  </si>
  <si>
    <t>0287-28-1063</t>
  </si>
  <si>
    <t>0287-22-2536</t>
  </si>
  <si>
    <t>0287-22-3924</t>
  </si>
  <si>
    <t>0287-22-3809</t>
  </si>
  <si>
    <t>0287-22-2752</t>
  </si>
  <si>
    <t>0287-29-0136</t>
  </si>
  <si>
    <t>0287-29-0319</t>
  </si>
  <si>
    <t>0287-28-0192</t>
  </si>
  <si>
    <t>0287-98-3708</t>
  </si>
  <si>
    <t>0287-54-1047</t>
  </si>
  <si>
    <t>0287-54-1046</t>
  </si>
  <si>
    <t>0287-57-0112</t>
  </si>
  <si>
    <t>0287-59-0885</t>
  </si>
  <si>
    <t>0287-74-0086</t>
  </si>
  <si>
    <t>0287-72-1904</t>
  </si>
  <si>
    <t>0287-62-8420</t>
  </si>
  <si>
    <t>0287-62-8421</t>
  </si>
  <si>
    <t>0287-76-1809</t>
  </si>
  <si>
    <t>0287-72-0069</t>
  </si>
  <si>
    <t>0287-62-9457</t>
  </si>
  <si>
    <t>0287-62-9453</t>
  </si>
  <si>
    <t>0287-62-7431</t>
  </si>
  <si>
    <t>0287-62-9446</t>
  </si>
  <si>
    <t>0287-62-9429</t>
  </si>
  <si>
    <t>0287-62-9179</t>
  </si>
  <si>
    <t>0287-62-9181</t>
  </si>
  <si>
    <t>0287-62-2694</t>
  </si>
  <si>
    <t>0287-65-2689</t>
  </si>
  <si>
    <t>0287-68-1186</t>
  </si>
  <si>
    <t>0287-62-9194</t>
  </si>
  <si>
    <t>0287-36-8694</t>
  </si>
  <si>
    <t>0287-36-4792</t>
  </si>
  <si>
    <t>0287-36-8679</t>
  </si>
  <si>
    <t>0287-36-0423</t>
  </si>
  <si>
    <t>0287-36-1940</t>
  </si>
  <si>
    <t>0287-36-4174</t>
  </si>
  <si>
    <t>0287-35-3336</t>
  </si>
  <si>
    <t>0287-32-3866</t>
  </si>
  <si>
    <t>0287-88-0154</t>
  </si>
  <si>
    <t>0287-88-0149</t>
  </si>
  <si>
    <t>0287-82-2474</t>
  </si>
  <si>
    <t>0287-84-3025</t>
  </si>
  <si>
    <t>0287-83-2329</t>
  </si>
  <si>
    <t>0287-92-2029</t>
  </si>
  <si>
    <t>0287-92-2404</t>
  </si>
  <si>
    <t>0287-96-4636</t>
  </si>
  <si>
    <t>0283-23-0444</t>
  </si>
  <si>
    <t>0283-23-0224</t>
  </si>
  <si>
    <t>0283-23-0680</t>
  </si>
  <si>
    <t>0283-23-2785</t>
  </si>
  <si>
    <t>0283-23-6513</t>
  </si>
  <si>
    <t>0283-24-3565</t>
  </si>
  <si>
    <t>0283-23-4400</t>
  </si>
  <si>
    <t>0283-23-9630</t>
  </si>
  <si>
    <t>0283-24-6702</t>
  </si>
  <si>
    <t>0283-25-0706</t>
  </si>
  <si>
    <t>0283-25-0354</t>
  </si>
  <si>
    <t>0283-25-3261</t>
  </si>
  <si>
    <t>0283-62-0030</t>
  </si>
  <si>
    <t>0283-61-1280</t>
  </si>
  <si>
    <t>0283-61-1240</t>
  </si>
  <si>
    <t>0283-61-1298</t>
  </si>
  <si>
    <t>0283-62-3112</t>
  </si>
  <si>
    <t>0283-85-2034</t>
  </si>
  <si>
    <t>0284-41-5183</t>
  </si>
  <si>
    <t>0284-44-0299</t>
  </si>
  <si>
    <t>0284-41-2984</t>
  </si>
  <si>
    <t>0284-41-2676</t>
  </si>
  <si>
    <t>0284-91-3746</t>
  </si>
  <si>
    <t>0284-42-8853</t>
  </si>
  <si>
    <t>0284-71-1289</t>
  </si>
  <si>
    <t>0284-72-3242</t>
  </si>
  <si>
    <t>0284-21-3540</t>
  </si>
  <si>
    <t>0284-62-2121</t>
  </si>
  <si>
    <t>0284-41-5642</t>
  </si>
  <si>
    <t>0284-41-5631</t>
  </si>
  <si>
    <t>0284-41-9160</t>
  </si>
  <si>
    <t>0284-91-0062</t>
  </si>
  <si>
    <t>0284-71-3591</t>
  </si>
  <si>
    <t>0284-71-0351</t>
  </si>
  <si>
    <t>0284-71-9077</t>
  </si>
  <si>
    <t>0284-71-2947</t>
  </si>
  <si>
    <t>0284-71-2110</t>
  </si>
  <si>
    <t>0284-62-1003</t>
  </si>
  <si>
    <t>0284-62-0536</t>
  </si>
  <si>
    <t>0284-62-0424</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</si>
  <si>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</si>
  <si>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</si>
  <si>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</si>
  <si>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</si>
  <si>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</si>
  <si>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</si>
  <si>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</si>
  <si>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</si>
  <si>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</si>
  <si>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</si>
  <si>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</si>
  <si>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</si>
  <si>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</si>
  <si>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</si>
  <si>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</si>
  <si>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</si>
  <si>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</si>
  <si>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</si>
  <si>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</si>
  <si>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</si>
  <si>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</si>
  <si>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</si>
  <si>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</si>
  <si>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</si>
  <si>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</si>
  <si>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</si>
  <si>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</si>
  <si>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</si>
  <si>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</si>
  <si>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</si>
  <si>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</si>
  <si>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</si>
  <si>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</si>
  <si>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</si>
  <si>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</si>
  <si>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</si>
  <si>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</si>
  <si>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</si>
  <si>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</si>
  <si>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</si>
  <si>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</si>
  <si>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</si>
  <si>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</si>
  <si>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</si>
  <si>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</si>
  <si>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</si>
  <si>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</si>
  <si>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</si>
  <si>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</si>
  <si>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</si>
  <si>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0288-54-0526</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</si>
  <si>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</si>
  <si>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</si>
  <si>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</si>
  <si>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</si>
  <si>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</si>
  <si>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</si>
  <si>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</si>
  <si>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</si>
  <si>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</si>
  <si>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</si>
  <si>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</si>
  <si>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</si>
  <si>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</si>
  <si>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</si>
  <si>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</si>
  <si>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</si>
  <si>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</si>
  <si>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</si>
  <si>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</si>
  <si>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</si>
  <si>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</si>
  <si>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</si>
  <si>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</si>
  <si>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</si>
  <si>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</si>
  <si>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</si>
  <si>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</si>
  <si>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</si>
  <si>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</si>
  <si>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</si>
  <si>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</si>
  <si>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</si>
  <si>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</si>
  <si>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</si>
  <si>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</si>
  <si>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</si>
  <si>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</si>
  <si>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</si>
  <si>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</si>
  <si>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</si>
  <si>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</si>
  <si>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</si>
  <si>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</si>
  <si>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</si>
  <si>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</si>
  <si>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</si>
  <si>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</si>
  <si>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</si>
  <si>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</si>
  <si>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</si>
  <si>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</si>
  <si>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</si>
  <si>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</si>
  <si>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</si>
  <si>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</si>
  <si>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</si>
  <si>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</si>
  <si>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</si>
  <si>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</si>
  <si>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</si>
  <si>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</si>
  <si>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</si>
  <si>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</si>
  <si>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</si>
  <si>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</si>
  <si>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</si>
  <si>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</si>
  <si>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</si>
  <si>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</si>
  <si>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</si>
  <si>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</si>
  <si>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</si>
  <si>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</si>
  <si>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</si>
  <si>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</si>
  <si>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</si>
  <si>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0287-35-3199</t>
  </si>
  <si>
    <t>0287-88-0160</t>
  </si>
  <si>
    <t>0287-82-3827</t>
  </si>
  <si>
    <t>0287-92-2508</t>
  </si>
  <si>
    <t>028-796-4631</t>
  </si>
  <si>
    <t>0283-23-0492</t>
  </si>
  <si>
    <t>0283-23-3622</t>
  </si>
  <si>
    <t>0283-23-6821</t>
  </si>
  <si>
    <t>0283-23-0946</t>
  </si>
  <si>
    <t>0283-25-1615</t>
  </si>
  <si>
    <t>0283-62-3334</t>
  </si>
  <si>
    <t>0283-85-2196</t>
  </si>
  <si>
    <t>0283-21-1301</t>
  </si>
  <si>
    <t>0283-25-0441</t>
  </si>
  <si>
    <t>0284-21-9530</t>
  </si>
  <si>
    <t>0284-41-2159</t>
  </si>
  <si>
    <t>0284-41-7805</t>
  </si>
  <si>
    <t>0284-91-0958</t>
  </si>
  <si>
    <t>0284-71-3105</t>
  </si>
  <si>
    <t>0284-62-2542</t>
  </si>
  <si>
    <t>0284-41-5549</t>
  </si>
  <si>
    <t>0284-91-0486</t>
  </si>
  <si>
    <t>0284-71-0599</t>
  </si>
  <si>
    <t>0284-71-9194</t>
  </si>
  <si>
    <t>0284-62-0042</t>
  </si>
  <si>
    <t>0284-43-1884</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</si>
  <si>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</si>
  <si>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</si>
  <si>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</si>
  <si>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</si>
  <si>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</si>
  <si>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</si>
  <si>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</si>
  <si>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</si>
  <si>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</si>
  <si>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</si>
  <si>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</si>
  <si>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</si>
  <si>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</si>
  <si>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</si>
  <si>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</si>
  <si>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</si>
  <si>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</si>
  <si>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</si>
  <si>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</si>
  <si>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学校FAX</t>
    <rPh sb="0" eb="2">
      <t>ガッコウ</t>
    </rPh>
    <phoneticPr fontId="1"/>
  </si>
  <si>
    <t>項目</t>
    <rPh sb="0" eb="2">
      <t>コウモク</t>
    </rPh>
    <phoneticPr fontId="1"/>
  </si>
  <si>
    <t>小・中学一貫校はそれぞれ小学校・中学校の学校番号を入力願います</t>
    <rPh sb="0" eb="1">
      <t>ショウ</t>
    </rPh>
    <rPh sb="2" eb="4">
      <t>チュウガク</t>
    </rPh>
    <rPh sb="4" eb="6">
      <t>イッカン</t>
    </rPh>
    <rPh sb="6" eb="7">
      <t>コウ</t>
    </rPh>
    <rPh sb="12" eb="15">
      <t>ショウガッコウ</t>
    </rPh>
    <rPh sb="16" eb="19">
      <t>チュウガッコウ</t>
    </rPh>
    <rPh sb="20" eb="22">
      <t>ガッコウ</t>
    </rPh>
    <rPh sb="22" eb="24">
      <t>バンゴウ</t>
    </rPh>
    <rPh sb="25" eb="28">
      <t>ニュウリョクネガ</t>
    </rPh>
    <phoneticPr fontId="1"/>
  </si>
  <si>
    <t>ご担当者</t>
    <rPh sb="1" eb="4">
      <t>タントウシャ</t>
    </rPh>
    <phoneticPr fontId="1"/>
  </si>
  <si>
    <t>あらかじめ作成する</t>
    <rPh sb="5" eb="7">
      <t>サクセイ</t>
    </rPh>
    <phoneticPr fontId="1"/>
  </si>
  <si>
    <t>２）</t>
    <phoneticPr fontId="1"/>
  </si>
  <si>
    <t>シートは学年別に分けて下さい。</t>
    <rPh sb="4" eb="6">
      <t>ガクネン</t>
    </rPh>
    <rPh sb="6" eb="7">
      <t>ベツ</t>
    </rPh>
    <rPh sb="8" eb="9">
      <t>ワ</t>
    </rPh>
    <rPh sb="11" eb="12">
      <t>クダ</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</si>
  <si>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</si>
  <si>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</si>
  <si>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地区</t>
    <rPh sb="0" eb="2">
      <t>チク</t>
    </rPh>
    <phoneticPr fontId="1"/>
  </si>
  <si>
    <t>3部門</t>
    <rPh sb="1" eb="3">
      <t>ブモン</t>
    </rPh>
    <phoneticPr fontId="1"/>
  </si>
  <si>
    <t>各学校ご担当先生各位</t>
    <rPh sb="0" eb="3">
      <t>カクガッコウ</t>
    </rPh>
    <rPh sb="4" eb="6">
      <t>タントウ</t>
    </rPh>
    <rPh sb="6" eb="10">
      <t>センセイカクイ</t>
    </rPh>
    <phoneticPr fontId="1"/>
  </si>
  <si>
    <t>　　　</t>
    <phoneticPr fontId="1"/>
  </si>
  <si>
    <t>板橋　武田にお尋ね願います。</t>
    <rPh sb="0" eb="2">
      <t>イタバシ</t>
    </rPh>
    <rPh sb="3" eb="5">
      <t>タケダ</t>
    </rPh>
    <rPh sb="7" eb="8">
      <t>タズ</t>
    </rPh>
    <rPh sb="9" eb="10">
      <t>ネガ</t>
    </rPh>
    <phoneticPr fontId="1"/>
  </si>
  <si>
    <t>第５６回下野教育美術展　出品明細書</t>
    <rPh sb="0" eb="1">
      <t>ダイ</t>
    </rPh>
    <rPh sb="3" eb="11">
      <t>カイシモツケキョウイクビジュツテン</t>
    </rPh>
    <rPh sb="12" eb="17">
      <t>シュッピンメイサイショ</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</si>
  <si>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</si>
  <si>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学校番号の数字を入力すると、学校名・地区名・FAX番号が表示されます</t>
    <rPh sb="0" eb="4">
      <t>ガッコウバンゴウ</t>
    </rPh>
    <rPh sb="5" eb="7">
      <t>スウジ</t>
    </rPh>
    <rPh sb="8" eb="10">
      <t>ニュウリョク</t>
    </rPh>
    <rPh sb="14" eb="16">
      <t>ガッコウ</t>
    </rPh>
    <rPh sb="16" eb="17">
      <t>メイ</t>
    </rPh>
    <rPh sb="18" eb="20">
      <t>チク</t>
    </rPh>
    <rPh sb="20" eb="21">
      <t>メイ</t>
    </rPh>
    <rPh sb="25" eb="27">
      <t>バンゴウ</t>
    </rPh>
    <rPh sb="28" eb="30">
      <t>ヒョウジ</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</si>
  <si>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</si>
  <si>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</si>
  <si>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※内申数は、整数で入力</t>
    <rPh sb="1" eb="4">
      <t>ナイシンスウ</t>
    </rPh>
    <rPh sb="6" eb="8">
      <t>セイスウ</t>
    </rPh>
    <rPh sb="9" eb="11">
      <t>ニュウリョク</t>
    </rPh>
    <phoneticPr fontId="1"/>
  </si>
  <si>
    <t>合計は自動で入力になります</t>
    <rPh sb="0" eb="2">
      <t>ゴウケイ</t>
    </rPh>
    <rPh sb="3" eb="5">
      <t>ジドウ</t>
    </rPh>
    <rPh sb="6" eb="8">
      <t>ニュウリョク</t>
    </rPh>
    <phoneticPr fontId="1"/>
  </si>
  <si>
    <t>内審数</t>
    <rPh sb="0" eb="3">
      <t>ナイシンスウ</t>
    </rPh>
    <phoneticPr fontId="1"/>
  </si>
  <si>
    <t>出品数</t>
    <rPh sb="0" eb="3">
      <t>シュッピンスウ</t>
    </rPh>
    <phoneticPr fontId="1"/>
  </si>
  <si>
    <t>小学校・中学校も同じ入力手順です</t>
    <rPh sb="0" eb="3">
      <t>ショウガッコウ</t>
    </rPh>
    <rPh sb="4" eb="7">
      <t>チュウガッコウ</t>
    </rPh>
    <rPh sb="8" eb="9">
      <t>オナ</t>
    </rPh>
    <rPh sb="10" eb="12">
      <t>ニュウリョク</t>
    </rPh>
    <rPh sb="12" eb="14">
      <t>テジュン</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</si>
  <si>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</si>
  <si>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</si>
  <si>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出品明細書、出品目録のご入力時には十分ご注意ください。</t>
    <rPh sb="0" eb="5">
      <t>シュッピンメイサイショ</t>
    </rPh>
    <rPh sb="6" eb="10">
      <t>シュッピンモクロク</t>
    </rPh>
    <phoneticPr fontId="1"/>
  </si>
  <si>
    <t>新学校番号</t>
    <rPh sb="0" eb="1">
      <t>シン</t>
    </rPh>
    <rPh sb="1" eb="5">
      <t>ガッコウバンゴウ</t>
    </rPh>
    <phoneticPr fontId="1"/>
  </si>
  <si>
    <t>宇都宮市立　ゆいの杜小学校</t>
    <rPh sb="0" eb="5">
      <t>ウツノミヤシリツ</t>
    </rPh>
    <rPh sb="9" eb="13">
      <t>モリショウガッコウ</t>
    </rPh>
    <phoneticPr fontId="1"/>
  </si>
  <si>
    <t>前年度までの「71」から変更しました。</t>
    <rPh sb="0" eb="3">
      <t>ゼンネンド</t>
    </rPh>
    <rPh sb="12" eb="14">
      <t>ヘンコウ</t>
    </rPh>
    <phoneticPr fontId="1"/>
  </si>
  <si>
    <t>宇都宮大学共同教育学部附属小学校</t>
    <rPh sb="0" eb="16">
      <t>ウツノミヤダイガクキョウドウキョウイクガクブフゾクショウガッコウ</t>
    </rPh>
    <phoneticPr fontId="1"/>
  </si>
  <si>
    <t>前年度までの「69」から変更しました。</t>
    <rPh sb="0" eb="3">
      <t>ゼンネンド</t>
    </rPh>
    <rPh sb="12" eb="14">
      <t>ヘンコウ</t>
    </rPh>
    <phoneticPr fontId="1"/>
  </si>
  <si>
    <t>作新学院小学部</t>
    <rPh sb="0" eb="7">
      <t>サクシンガクインショウガクブ</t>
    </rPh>
    <phoneticPr fontId="1"/>
  </si>
  <si>
    <t>前年度までの「70」から変更しました。</t>
    <rPh sb="0" eb="3">
      <t>ゼンネンド</t>
    </rPh>
    <rPh sb="12" eb="14">
      <t>ヘンコウ</t>
    </rPh>
    <phoneticPr fontId="1"/>
  </si>
  <si>
    <t>上三川町立　本郷小学校</t>
    <rPh sb="4" eb="5">
      <t>タツ</t>
    </rPh>
    <phoneticPr fontId="0"/>
  </si>
  <si>
    <t>前年度までの「76」から変更しました。</t>
    <rPh sb="0" eb="3">
      <t>ゼンネンド</t>
    </rPh>
    <rPh sb="12" eb="14">
      <t>ヘンコウ</t>
    </rPh>
    <phoneticPr fontId="1"/>
  </si>
  <si>
    <t>上三川町立　本郷北小学校</t>
    <rPh sb="4" eb="5">
      <t>タツ</t>
    </rPh>
    <phoneticPr fontId="1"/>
  </si>
  <si>
    <t>前年度までの「77」から変更しました。</t>
    <rPh sb="0" eb="3">
      <t>ゼンネンド</t>
    </rPh>
    <rPh sb="12" eb="14">
      <t>ヘンコウ</t>
    </rPh>
    <phoneticPr fontId="1"/>
  </si>
  <si>
    <t>上三川町立　上三川小学校</t>
    <rPh sb="4" eb="5">
      <t>タツ</t>
    </rPh>
    <phoneticPr fontId="0"/>
  </si>
  <si>
    <t>前年度までの「75」から変更しました。</t>
    <rPh sb="0" eb="3">
      <t>ゼンネンド</t>
    </rPh>
    <rPh sb="12" eb="14">
      <t>ヘンコウ</t>
    </rPh>
    <phoneticPr fontId="1"/>
  </si>
  <si>
    <t>日光市立　今市第三小学校</t>
    <rPh sb="0" eb="3">
      <t>ニッコウシ</t>
    </rPh>
    <rPh sb="3" eb="4">
      <t>リツ</t>
    </rPh>
    <rPh sb="5" eb="7">
      <t>イマイチ</t>
    </rPh>
    <rPh sb="7" eb="9">
      <t>ダイサン</t>
    </rPh>
    <rPh sb="9" eb="12">
      <t>ショウガッコウ</t>
    </rPh>
    <phoneticPr fontId="1"/>
  </si>
  <si>
    <t>統合前と同じ番号をご使用ください。</t>
    <rPh sb="0" eb="2">
      <t>トウゴウ</t>
    </rPh>
    <rPh sb="2" eb="3">
      <t>マエ</t>
    </rPh>
    <rPh sb="4" eb="5">
      <t>オナ</t>
    </rPh>
    <rPh sb="6" eb="8">
      <t>バンゴウ</t>
    </rPh>
    <rPh sb="10" eb="12">
      <t>シヨウ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</si>
  <si>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</si>
  <si>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</si>
  <si>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</si>
  <si>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日光中（統合前）の番号をご使用ください。</t>
    <rPh sb="0" eb="3">
      <t>ニッコウチュウ</t>
    </rPh>
    <rPh sb="4" eb="7">
      <t>トウゴウマエ</t>
    </rPh>
    <rPh sb="9" eb="11">
      <t>バンゴウ</t>
    </rPh>
    <rPh sb="13" eb="15">
      <t>シヨウ</t>
    </rPh>
    <phoneticPr fontId="1"/>
  </si>
  <si>
    <t>第56回下野教育美術展出品目録</t>
    <rPh sb="4" eb="6">
      <t>シモツケ</t>
    </rPh>
    <rPh sb="8" eb="10">
      <t>ビジュツ</t>
    </rPh>
    <rPh sb="10" eb="11">
      <t>テン</t>
    </rPh>
    <phoneticPr fontId="1"/>
  </si>
  <si>
    <t>〒320-0056</t>
  </si>
  <si>
    <t>宇都宮市戸祭4丁目7-19</t>
    <phoneticPr fontId="1"/>
  </si>
  <si>
    <t>Mail :  info@kyouikusyuppan.com</t>
    <phoneticPr fontId="1"/>
  </si>
  <si>
    <t>電　話</t>
  </si>
  <si>
    <t>https://www.kyouikusyuppan.com</t>
    <phoneticPr fontId="1"/>
  </si>
  <si>
    <t>ＦＡＸ</t>
  </si>
  <si>
    <t>028-621-3718</t>
  </si>
  <si>
    <t>（展覧会の詳細・新聞掲載情報等がご覧いただけます）</t>
    <rPh sb="14" eb="15">
      <t>ナド</t>
    </rPh>
    <phoneticPr fontId="1"/>
  </si>
  <si>
    <t>おかげさまで、下野教育美術展も第56回を迎える事が出来ました。</t>
    <rPh sb="7" eb="9">
      <t>ゲヤ</t>
    </rPh>
    <rPh sb="8" eb="9">
      <t>キョウリョク</t>
    </rPh>
    <rPh sb="9" eb="11">
      <t>キョウイク</t>
    </rPh>
    <rPh sb="11" eb="14">
      <t>ビジュツテン</t>
    </rPh>
    <rPh sb="15" eb="16">
      <t>ダイ</t>
    </rPh>
    <rPh sb="18" eb="19">
      <t>カイ</t>
    </rPh>
    <rPh sb="20" eb="21">
      <t>ムカ</t>
    </rPh>
    <rPh sb="23" eb="24">
      <t>コト</t>
    </rPh>
    <rPh sb="25" eb="27">
      <t>デキ</t>
    </rPh>
    <phoneticPr fontId="1"/>
  </si>
  <si>
    <r>
      <t>　</t>
    </r>
    <r>
      <rPr>
        <b/>
        <sz val="14"/>
        <color theme="1"/>
        <rFont val="游ゴシック"/>
        <family val="3"/>
        <charset val="128"/>
        <scheme val="minor"/>
      </rPr>
      <t>県北展　</t>
    </r>
    <r>
      <rPr>
        <sz val="14"/>
        <color theme="1"/>
        <rFont val="游ゴシック"/>
        <family val="2"/>
        <charset val="128"/>
        <scheme val="minor"/>
      </rPr>
      <t>場所、日時は未定、決まり次第ホームページ上にてお知らせいたします。</t>
    </r>
    <rPh sb="1" eb="3">
      <t>ケンホク</t>
    </rPh>
    <rPh sb="3" eb="4">
      <t>テン</t>
    </rPh>
    <rPh sb="5" eb="7">
      <t>バショ</t>
    </rPh>
    <rPh sb="8" eb="10">
      <t>ニチジ</t>
    </rPh>
    <rPh sb="11" eb="13">
      <t>ミテイ</t>
    </rPh>
    <rPh sb="14" eb="15">
      <t>キ</t>
    </rPh>
    <rPh sb="17" eb="19">
      <t>シダイ</t>
    </rPh>
    <rPh sb="25" eb="26">
      <t>ジョウ</t>
    </rPh>
    <rPh sb="29" eb="30">
      <t>シ</t>
    </rPh>
    <phoneticPr fontId="1"/>
  </si>
  <si>
    <t>※今回の展覧会は、例年より多少前倒しに開催予定です。</t>
    <rPh sb="1" eb="3">
      <t>コンカイ</t>
    </rPh>
    <rPh sb="4" eb="7">
      <t>テンランカイ</t>
    </rPh>
    <rPh sb="9" eb="11">
      <t>レイネン</t>
    </rPh>
    <rPh sb="13" eb="17">
      <t>タショウマエダオ</t>
    </rPh>
    <rPh sb="19" eb="23">
      <t>カイサイヨテイ</t>
    </rPh>
    <phoneticPr fontId="1"/>
  </si>
  <si>
    <t>　下野教育美術展に、少しでも多くの作品が応募されるのをご期待申し上げます。</t>
    <rPh sb="1" eb="5">
      <t>シモツケキョウイク</t>
    </rPh>
    <rPh sb="5" eb="8">
      <t>ビジュツテン</t>
    </rPh>
    <rPh sb="10" eb="11">
      <t>スコ</t>
    </rPh>
    <rPh sb="14" eb="15">
      <t>オオ</t>
    </rPh>
    <rPh sb="17" eb="19">
      <t>サクヒン</t>
    </rPh>
    <rPh sb="20" eb="22">
      <t>オウボ</t>
    </rPh>
    <rPh sb="28" eb="31">
      <t>キタイモウ</t>
    </rPh>
    <rPh sb="32" eb="33">
      <t>ア</t>
    </rPh>
    <phoneticPr fontId="1"/>
  </si>
  <si>
    <t>ご提出いただく書類について</t>
    <rPh sb="1" eb="3">
      <t>テイシュツ</t>
    </rPh>
    <rPh sb="7" eb="9">
      <t>ショルイ</t>
    </rPh>
    <phoneticPr fontId="1"/>
  </si>
  <si>
    <t>出品明細書　１部</t>
    <rPh sb="0" eb="2">
      <t>シュッピン</t>
    </rPh>
    <rPh sb="2" eb="5">
      <t>メイサイショ</t>
    </rPh>
    <rPh sb="7" eb="8">
      <t>ブ</t>
    </rPh>
    <phoneticPr fontId="1"/>
  </si>
  <si>
    <t>出品目録　１部</t>
    <rPh sb="0" eb="2">
      <t>シュッピン</t>
    </rPh>
    <rPh sb="2" eb="4">
      <t>モクロク</t>
    </rPh>
    <rPh sb="6" eb="7">
      <t>ブ</t>
    </rPh>
    <phoneticPr fontId="1"/>
  </si>
  <si>
    <t>必ず片面印刷でお願いいたします。　</t>
    <rPh sb="0" eb="1">
      <t>カナラ</t>
    </rPh>
    <rPh sb="2" eb="6">
      <t>カタメンインサツ</t>
    </rPh>
    <rPh sb="8" eb="9">
      <t>ネガ</t>
    </rPh>
    <phoneticPr fontId="1"/>
  </si>
  <si>
    <r>
      <t>※印刷範囲の確認をお願いいたします。</t>
    </r>
    <r>
      <rPr>
        <u/>
        <sz val="14"/>
        <color theme="1"/>
        <rFont val="游ゴシック"/>
        <family val="3"/>
        <charset val="128"/>
        <scheme val="minor"/>
      </rPr>
      <t>販売店記入欄が　各ページの最後になります</t>
    </r>
    <rPh sb="1" eb="5">
      <t>インサツハンイ</t>
    </rPh>
    <rPh sb="6" eb="8">
      <t>カクニン</t>
    </rPh>
    <rPh sb="10" eb="11">
      <t>ネガ</t>
    </rPh>
    <rPh sb="18" eb="24">
      <t>ハンバイテンキニュウラン</t>
    </rPh>
    <rPh sb="26" eb="27">
      <t>カク</t>
    </rPh>
    <rPh sb="31" eb="33">
      <t>サイゴ</t>
    </rPh>
    <phoneticPr fontId="1"/>
  </si>
  <si>
    <t>出品目録は　</t>
    <rPh sb="0" eb="2">
      <t>シュッピン</t>
    </rPh>
    <rPh sb="2" eb="4">
      <t>モクロク</t>
    </rPh>
    <phoneticPr fontId="1"/>
  </si>
  <si>
    <t>3部門です</t>
    <rPh sb="1" eb="3">
      <t>ブモン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</si>
  <si>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</si>
  <si>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</si>
  <si>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</si>
  <si>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</si>
  <si>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</si>
  <si>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</si>
  <si>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</si>
  <si>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</si>
  <si>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</si>
  <si>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</si>
  <si>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</si>
  <si>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</si>
  <si>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</si>
  <si>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</si>
  <si>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</si>
  <si>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</si>
  <si>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</si>
  <si>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</si>
  <si>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</si>
  <si>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</si>
  <si>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</si>
  <si>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入</t>
  </si>
  <si>
    <t>教育太郎84</t>
    <rPh sb="0" eb="2">
      <t>キョウイク</t>
    </rPh>
    <rPh sb="2" eb="4">
      <t>タロウ</t>
    </rPh>
    <phoneticPr fontId="1"/>
  </si>
  <si>
    <t>教育太郎85</t>
    <rPh sb="0" eb="2">
      <t>キョウイク</t>
    </rPh>
    <rPh sb="2" eb="4">
      <t>タロウ</t>
    </rPh>
    <phoneticPr fontId="1"/>
  </si>
  <si>
    <t>教育太郎86</t>
    <rPh sb="0" eb="2">
      <t>キョウイク</t>
    </rPh>
    <rPh sb="2" eb="4">
      <t>タロウ</t>
    </rPh>
    <phoneticPr fontId="1"/>
  </si>
  <si>
    <t>教育太郎87</t>
    <rPh sb="0" eb="2">
      <t>キョウイク</t>
    </rPh>
    <rPh sb="2" eb="4">
      <t>タロウ</t>
    </rPh>
    <phoneticPr fontId="1"/>
  </si>
  <si>
    <t>教育太郎88</t>
    <rPh sb="0" eb="2">
      <t>キョウイク</t>
    </rPh>
    <rPh sb="2" eb="4">
      <t>タロウ</t>
    </rPh>
    <phoneticPr fontId="1"/>
  </si>
  <si>
    <t>教育太郎89</t>
    <rPh sb="0" eb="2">
      <t>キョウイク</t>
    </rPh>
    <rPh sb="2" eb="4">
      <t>タロウ</t>
    </rPh>
    <phoneticPr fontId="1"/>
  </si>
  <si>
    <t>教育太郎90</t>
    <rPh sb="0" eb="2">
      <t>キョウイク</t>
    </rPh>
    <rPh sb="2" eb="4">
      <t>タロウ</t>
    </rPh>
    <phoneticPr fontId="1"/>
  </si>
  <si>
    <t>教育太郎91</t>
    <rPh sb="0" eb="2">
      <t>キョウイク</t>
    </rPh>
    <rPh sb="2" eb="4">
      <t>タロウ</t>
    </rPh>
    <phoneticPr fontId="1"/>
  </si>
  <si>
    <t>教育太郎92</t>
    <rPh sb="0" eb="2">
      <t>キョウイク</t>
    </rPh>
    <rPh sb="2" eb="4">
      <t>タロウ</t>
    </rPh>
    <phoneticPr fontId="1"/>
  </si>
  <si>
    <t>教育太郎93</t>
    <rPh sb="0" eb="2">
      <t>キョウイク</t>
    </rPh>
    <rPh sb="2" eb="4">
      <t>タロウ</t>
    </rPh>
    <phoneticPr fontId="1"/>
  </si>
  <si>
    <t>教育太郎94</t>
    <rPh sb="0" eb="2">
      <t>キョウイク</t>
    </rPh>
    <rPh sb="2" eb="4">
      <t>タロウ</t>
    </rPh>
    <phoneticPr fontId="1"/>
  </si>
  <si>
    <t>教育太郎95</t>
    <rPh sb="0" eb="2">
      <t>キョウイク</t>
    </rPh>
    <rPh sb="2" eb="4">
      <t>タロウ</t>
    </rPh>
    <phoneticPr fontId="1"/>
  </si>
  <si>
    <t>教育太郎96</t>
    <rPh sb="0" eb="2">
      <t>キョウイク</t>
    </rPh>
    <rPh sb="2" eb="4">
      <t>タロウ</t>
    </rPh>
    <phoneticPr fontId="1"/>
  </si>
  <si>
    <t>教育太郎97</t>
    <rPh sb="0" eb="2">
      <t>キョウイク</t>
    </rPh>
    <rPh sb="2" eb="4">
      <t>タロウ</t>
    </rPh>
    <phoneticPr fontId="1"/>
  </si>
  <si>
    <t>教育太郎98</t>
    <rPh sb="0" eb="2">
      <t>キョウイク</t>
    </rPh>
    <rPh sb="2" eb="4">
      <t>タロウ</t>
    </rPh>
    <phoneticPr fontId="1"/>
  </si>
  <si>
    <t>教育太郎99</t>
    <rPh sb="0" eb="2">
      <t>キョウイク</t>
    </rPh>
    <rPh sb="2" eb="4">
      <t>タロウ</t>
    </rPh>
    <phoneticPr fontId="1"/>
  </si>
  <si>
    <t>教育太郎100</t>
    <rPh sb="0" eb="2">
      <t>キョウイク</t>
    </rPh>
    <rPh sb="2" eb="4">
      <t>タロウ</t>
    </rPh>
    <phoneticPr fontId="1"/>
  </si>
  <si>
    <t>教育太郎101</t>
    <rPh sb="0" eb="2">
      <t>キョウイク</t>
    </rPh>
    <rPh sb="2" eb="4">
      <t>タロウ</t>
    </rPh>
    <phoneticPr fontId="1"/>
  </si>
  <si>
    <t>教育太郎102</t>
    <rPh sb="0" eb="2">
      <t>キョウイク</t>
    </rPh>
    <rPh sb="2" eb="4">
      <t>タロウ</t>
    </rPh>
    <phoneticPr fontId="1"/>
  </si>
  <si>
    <t>⑥児童・生徒名簿表</t>
    <rPh sb="1" eb="3">
      <t>ジドウ</t>
    </rPh>
    <rPh sb="4" eb="6">
      <t>セイト</t>
    </rPh>
    <rPh sb="6" eb="8">
      <t>メイボ</t>
    </rPh>
    <rPh sb="8" eb="9">
      <t>ヒョウ</t>
    </rPh>
    <phoneticPr fontId="1"/>
  </si>
  <si>
    <t>※各学校番号は②学校番号一覧表シートを参考に学校番号を入力願います。</t>
    <rPh sb="1" eb="2">
      <t>カク</t>
    </rPh>
    <rPh sb="2" eb="6">
      <t>ガッコウバンゴウ</t>
    </rPh>
    <rPh sb="22" eb="26">
      <t>ガッコウバンゴウ</t>
    </rPh>
    <rPh sb="27" eb="29">
      <t>ニュウリョク</t>
    </rPh>
    <phoneticPr fontId="1"/>
  </si>
  <si>
    <t>学校番号を入力すると　地区　学校名　FAX番号が表示になります。間違いがないかご確認願います</t>
    <rPh sb="0" eb="4">
      <t>ガッコウバンゴウ</t>
    </rPh>
    <rPh sb="5" eb="7">
      <t>ニュウリョク</t>
    </rPh>
    <rPh sb="11" eb="13">
      <t>チク</t>
    </rPh>
    <rPh sb="14" eb="17">
      <t>ガッコウメイ</t>
    </rPh>
    <rPh sb="21" eb="23">
      <t>バンゴウ</t>
    </rPh>
    <rPh sb="24" eb="26">
      <t>ヒョウジ</t>
    </rPh>
    <rPh sb="32" eb="34">
      <t>マチガ</t>
    </rPh>
    <rPh sb="40" eb="42">
      <t>カクニン</t>
    </rPh>
    <rPh sb="42" eb="43">
      <t>ネガ</t>
    </rPh>
    <phoneticPr fontId="1"/>
  </si>
  <si>
    <t>B列右側　26～50番までの児童・生徒番号を入力</t>
    <rPh sb="1" eb="2">
      <t>レツ</t>
    </rPh>
    <rPh sb="2" eb="4">
      <t>ミギガワ</t>
    </rPh>
    <rPh sb="10" eb="11">
      <t>バン</t>
    </rPh>
    <rPh sb="14" eb="16">
      <t>ジドウ</t>
    </rPh>
    <rPh sb="17" eb="19">
      <t>セイト</t>
    </rPh>
    <rPh sb="19" eb="21">
      <t>バンゴウ</t>
    </rPh>
    <rPh sb="22" eb="24">
      <t>ニュウリョク</t>
    </rPh>
    <phoneticPr fontId="1"/>
  </si>
  <si>
    <t>※出品点数50以上の場合　次のシートに入力する。　10シート　項目が500まであります</t>
    <rPh sb="1" eb="5">
      <t>シュッピンテンスウ</t>
    </rPh>
    <rPh sb="7" eb="9">
      <t>イジョウ</t>
    </rPh>
    <rPh sb="10" eb="12">
      <t>バアイ</t>
    </rPh>
    <rPh sb="13" eb="14">
      <t>ツギ</t>
    </rPh>
    <rPh sb="19" eb="21">
      <t>ニュウリョク</t>
    </rPh>
    <rPh sb="31" eb="33">
      <t>コウモク</t>
    </rPh>
    <phoneticPr fontId="1"/>
  </si>
  <si>
    <t>例・教育出版社</t>
    <rPh sb="0" eb="1">
      <t>レイ</t>
    </rPh>
    <rPh sb="2" eb="7">
      <t>キョウイクシュッパンシャ</t>
    </rPh>
    <phoneticPr fontId="1"/>
  </si>
  <si>
    <t>作品・賞状のお届けに必要です</t>
    <rPh sb="0" eb="2">
      <t>サクヒン</t>
    </rPh>
    <rPh sb="3" eb="5">
      <t>ショウジョウ</t>
    </rPh>
    <rPh sb="7" eb="8">
      <t>トド</t>
    </rPh>
    <rPh sb="10" eb="12">
      <t>ヒツヨウ</t>
    </rPh>
    <phoneticPr fontId="1"/>
  </si>
  <si>
    <t>緑のセルに取扱店を必ず　前頁入力願います</t>
    <rPh sb="0" eb="1">
      <t>ミドリ</t>
    </rPh>
    <rPh sb="5" eb="8">
      <t>トリアツカイテン</t>
    </rPh>
    <rPh sb="9" eb="10">
      <t>カナラ</t>
    </rPh>
    <rPh sb="12" eb="14">
      <t>ゼンページ</t>
    </rPh>
    <rPh sb="14" eb="16">
      <t>ニュウリョク</t>
    </rPh>
    <rPh sb="16" eb="17">
      <t>ネガ</t>
    </rPh>
    <phoneticPr fontId="1"/>
  </si>
  <si>
    <t>　小学校</t>
    <rPh sb="1" eb="4">
      <t>ショウガッコウ</t>
    </rPh>
    <rPh sb="2" eb="4">
      <t>ガッコウ</t>
    </rPh>
    <phoneticPr fontId="3"/>
  </si>
  <si>
    <t>宇都宮市立中央小学校</t>
    <rPh sb="4" eb="5">
      <t>タツ</t>
    </rPh>
    <phoneticPr fontId="1"/>
  </si>
  <si>
    <t>宇都宮市立東小学校</t>
    <rPh sb="4" eb="5">
      <t>タツ</t>
    </rPh>
    <phoneticPr fontId="1"/>
  </si>
  <si>
    <t>宇都宮市立西小学校</t>
    <rPh sb="4" eb="5">
      <t>タツ</t>
    </rPh>
    <phoneticPr fontId="1"/>
  </si>
  <si>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</si>
  <si>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</si>
  <si>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</si>
  <si>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</si>
  <si>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</si>
  <si>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</si>
  <si>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</si>
  <si>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</si>
  <si>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</si>
  <si>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</si>
  <si>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</si>
  <si>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</si>
  <si>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</si>
  <si>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</si>
  <si>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</si>
  <si>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</si>
  <si>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</si>
  <si>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</si>
  <si>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</si>
  <si>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</si>
  <si>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宇都宮市立平石北小学校</t>
    <rPh sb="4" eb="5">
      <t>タツ</t>
    </rPh>
    <phoneticPr fontId="1"/>
  </si>
  <si>
    <t>宇都宮市立清原中央小学校</t>
    <rPh sb="4" eb="5">
      <t>タツ</t>
    </rPh>
    <phoneticPr fontId="1"/>
  </si>
  <si>
    <t>宇都宮市立清原南小学校</t>
    <rPh sb="4" eb="5">
      <t>タツ</t>
    </rPh>
    <phoneticPr fontId="1"/>
  </si>
  <si>
    <t>宇都宮市立清原北小学校</t>
    <rPh sb="4" eb="5">
      <t>タツ</t>
    </rPh>
    <phoneticPr fontId="1"/>
  </si>
  <si>
    <t>宇都宮市立清原東小学校</t>
    <rPh sb="4" eb="5">
      <t>タツ</t>
    </rPh>
    <phoneticPr fontId="0"/>
  </si>
  <si>
    <t>宇都宮市立横川中央小学校</t>
    <rPh sb="4" eb="5">
      <t>タツ</t>
    </rPh>
    <phoneticPr fontId="0"/>
  </si>
  <si>
    <t>宇都宮市立横川東小学校</t>
    <rPh sb="4" eb="5">
      <t>タツ</t>
    </rPh>
    <phoneticPr fontId="0"/>
  </si>
  <si>
    <t>宇都宮市立横川西小学校</t>
    <rPh sb="4" eb="5">
      <t>タツ</t>
    </rPh>
    <phoneticPr fontId="0"/>
  </si>
  <si>
    <t>宇都宮市立瑞穂野北小学校</t>
    <rPh sb="4" eb="5">
      <t>タツ</t>
    </rPh>
    <phoneticPr fontId="0"/>
  </si>
  <si>
    <t>宇都宮市立瑞穂野南小学校</t>
    <rPh sb="4" eb="5">
      <t>タツ</t>
    </rPh>
    <phoneticPr fontId="0"/>
  </si>
  <si>
    <t>宇都宮市立豊郷中央小学校</t>
    <rPh sb="4" eb="5">
      <t>タツ</t>
    </rPh>
    <phoneticPr fontId="0"/>
  </si>
  <si>
    <t>宇都宮市立豊郷南小学校</t>
    <rPh sb="4" eb="5">
      <t>タツ</t>
    </rPh>
    <phoneticPr fontId="1"/>
  </si>
  <si>
    <t>宇都宮市立豊郷北小学校</t>
    <rPh sb="4" eb="5">
      <t>タツ</t>
    </rPh>
    <phoneticPr fontId="0"/>
  </si>
  <si>
    <t>宇都宮市立国本中央小学校</t>
    <rPh sb="4" eb="5">
      <t>タツ</t>
    </rPh>
    <phoneticPr fontId="1"/>
  </si>
  <si>
    <t>宇都宮市立国本西小学校</t>
    <rPh sb="4" eb="5">
      <t>タツ</t>
    </rPh>
    <phoneticPr fontId="1"/>
  </si>
  <si>
    <t>宇都宮市立城山中央小学校</t>
    <rPh sb="4" eb="5">
      <t>タツ</t>
    </rPh>
    <phoneticPr fontId="0"/>
  </si>
  <si>
    <t>宇都宮市立城山西小学校</t>
    <rPh sb="4" eb="5">
      <t>タツ</t>
    </rPh>
    <phoneticPr fontId="1"/>
  </si>
  <si>
    <t>宇都宮市立城山東小学校</t>
    <rPh sb="4" eb="5">
      <t>タツ</t>
    </rPh>
    <phoneticPr fontId="0"/>
  </si>
  <si>
    <t>宇都宮市立富屋小学校</t>
    <rPh sb="4" eb="5">
      <t>タツ</t>
    </rPh>
    <phoneticPr fontId="0"/>
  </si>
  <si>
    <t>宇都宮市立篠井小学校</t>
    <rPh sb="4" eb="5">
      <t>タツ</t>
    </rPh>
    <phoneticPr fontId="0"/>
  </si>
  <si>
    <t>宇都宮市立姿川中央小学校</t>
    <rPh sb="4" eb="5">
      <t>タツ</t>
    </rPh>
    <phoneticPr fontId="0"/>
  </si>
  <si>
    <t>宇都宮市立姿川第一小学校</t>
    <rPh sb="4" eb="5">
      <t>タツ</t>
    </rPh>
    <phoneticPr fontId="1"/>
  </si>
  <si>
    <t>宇都宮市立姿川第二小学校</t>
    <rPh sb="4" eb="5">
      <t>タツ</t>
    </rPh>
    <phoneticPr fontId="0"/>
  </si>
  <si>
    <t>宇都宮市立雀宮中央小学校</t>
    <rPh sb="4" eb="5">
      <t>タツ</t>
    </rPh>
    <phoneticPr fontId="1"/>
  </si>
  <si>
    <t>宇都宮市立雀宮東小学校</t>
    <rPh sb="4" eb="5">
      <t>タツ</t>
    </rPh>
    <phoneticPr fontId="0"/>
  </si>
  <si>
    <t>宇都宮市立雀宮南小学校</t>
    <rPh sb="4" eb="5">
      <t>タツ</t>
    </rPh>
    <phoneticPr fontId="0"/>
  </si>
  <si>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</si>
  <si>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</si>
  <si>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</si>
  <si>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</si>
  <si>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</si>
  <si>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</si>
  <si>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</si>
  <si>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</si>
  <si>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</si>
  <si>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</si>
  <si>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</si>
  <si>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</si>
  <si>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</si>
  <si>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</si>
  <si>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</si>
  <si>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</si>
  <si>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</si>
  <si>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宇都宮市立岡本北小学校</t>
    <rPh sb="4" eb="5">
      <t>タツ</t>
    </rPh>
    <phoneticPr fontId="1"/>
  </si>
  <si>
    <t>宇都宮市立田原西小学校</t>
    <rPh sb="4" eb="5">
      <t>タツ</t>
    </rPh>
    <phoneticPr fontId="0"/>
  </si>
  <si>
    <t>宇都宮市立ゆいの杜小学校</t>
    <rPh sb="0" eb="3">
      <t>ウツノミヤ</t>
    </rPh>
    <rPh sb="3" eb="4">
      <t>シ</t>
    </rPh>
    <rPh sb="4" eb="5">
      <t>タツ</t>
    </rPh>
    <rPh sb="8" eb="9">
      <t>モリ</t>
    </rPh>
    <rPh sb="9" eb="12">
      <t>ショウガッコウ</t>
    </rPh>
    <phoneticPr fontId="0"/>
  </si>
  <si>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</si>
  <si>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</si>
  <si>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上三川町立本郷小学校</t>
    <rPh sb="4" eb="5">
      <t>タツ</t>
    </rPh>
    <phoneticPr fontId="0"/>
  </si>
  <si>
    <t>上三川町立本郷北小学校</t>
    <rPh sb="4" eb="5">
      <t>タツ</t>
    </rPh>
    <phoneticPr fontId="1"/>
  </si>
  <si>
    <t>上三川町立上三川小学校</t>
    <rPh sb="4" eb="5">
      <t>タツ</t>
    </rPh>
    <phoneticPr fontId="0"/>
  </si>
  <si>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</si>
  <si>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</si>
  <si>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</si>
  <si>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</si>
  <si>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</si>
  <si>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鹿沼市立東小学校</t>
    <rPh sb="3" eb="4">
      <t>タツ</t>
    </rPh>
    <phoneticPr fontId="0"/>
  </si>
  <si>
    <t>鹿沼市立西小学校</t>
    <rPh sb="3" eb="4">
      <t>タツ</t>
    </rPh>
    <phoneticPr fontId="0"/>
  </si>
  <si>
    <t>鹿沼市立北小学校</t>
    <rPh sb="3" eb="4">
      <t>タツ</t>
    </rPh>
    <phoneticPr fontId="1"/>
  </si>
  <si>
    <t>鹿沼市立菊沢東小学校</t>
    <rPh sb="3" eb="4">
      <t>タツ</t>
    </rPh>
    <phoneticPr fontId="1"/>
  </si>
  <si>
    <t>鹿沼市立菊沢西小学校</t>
    <rPh sb="3" eb="4">
      <t>タツ</t>
    </rPh>
    <phoneticPr fontId="0"/>
  </si>
  <si>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</si>
  <si>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</si>
  <si>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</si>
  <si>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</si>
  <si>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</si>
  <si>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</si>
  <si>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</si>
  <si>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</si>
  <si>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</si>
  <si>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</si>
  <si>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</si>
  <si>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</si>
  <si>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</si>
  <si>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</si>
  <si>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</si>
  <si>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鹿沼市立清洲第二小学校</t>
    <rPh sb="3" eb="4">
      <t>タツ</t>
    </rPh>
    <phoneticPr fontId="0"/>
  </si>
  <si>
    <t>鹿沼市立永野小学校</t>
    <rPh sb="3" eb="4">
      <t>タツ</t>
    </rPh>
    <phoneticPr fontId="0"/>
  </si>
  <si>
    <t>鹿沼市立粕尾小学校</t>
    <rPh sb="3" eb="4">
      <t>タツ</t>
    </rPh>
    <phoneticPr fontId="0"/>
  </si>
  <si>
    <t>日光市立今市小学校</t>
    <rPh sb="3" eb="4">
      <t>タツ</t>
    </rPh>
    <phoneticPr fontId="0"/>
  </si>
  <si>
    <t>日光市立今市第二小学校</t>
    <rPh sb="3" eb="4">
      <t>タツ</t>
    </rPh>
    <phoneticPr fontId="1"/>
  </si>
  <si>
    <t>日光市立今市第三小学校</t>
    <rPh sb="3" eb="4">
      <t>タツ</t>
    </rPh>
    <phoneticPr fontId="0"/>
  </si>
  <si>
    <t>日光市立南原小学校</t>
    <rPh sb="3" eb="4">
      <t>タツ</t>
    </rPh>
    <phoneticPr fontId="0"/>
  </si>
  <si>
    <t>日光市立落合東小学校</t>
    <rPh sb="3" eb="4">
      <t>タツ</t>
    </rPh>
    <phoneticPr fontId="1"/>
  </si>
  <si>
    <t>日光市立落合西小学校</t>
    <rPh sb="3" eb="4">
      <t>タツ</t>
    </rPh>
    <phoneticPr fontId="0"/>
  </si>
  <si>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</si>
  <si>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</si>
  <si>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</si>
  <si>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</si>
  <si>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</si>
  <si>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</si>
  <si>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</si>
  <si>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</si>
  <si>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</si>
  <si>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</si>
  <si>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</si>
  <si>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日光市立湯西川小中学校（小学校）</t>
    <rPh sb="3" eb="4">
      <t>タツ</t>
    </rPh>
    <rPh sb="8" eb="9">
      <t>チュウ</t>
    </rPh>
    <rPh sb="12" eb="15">
      <t>ショウガッコウ</t>
    </rPh>
    <phoneticPr fontId="0"/>
  </si>
  <si>
    <t>日光市立足尾小中学校（小学校）</t>
    <rPh sb="3" eb="4">
      <t>タツ</t>
    </rPh>
    <rPh sb="7" eb="8">
      <t>チュウ</t>
    </rPh>
    <rPh sb="11" eb="14">
      <t>ショウガッコウ</t>
    </rPh>
    <phoneticPr fontId="0"/>
  </si>
  <si>
    <t>真岡市立真岡小学校</t>
    <rPh sb="3" eb="4">
      <t>タツ</t>
    </rPh>
    <phoneticPr fontId="0"/>
  </si>
  <si>
    <t>真岡市立真岡東小学校</t>
    <rPh sb="3" eb="4">
      <t>タツ</t>
    </rPh>
    <phoneticPr fontId="1"/>
  </si>
  <si>
    <t>真岡市立真岡西小学校</t>
    <rPh sb="3" eb="4">
      <t>タツ</t>
    </rPh>
    <phoneticPr fontId="0"/>
  </si>
  <si>
    <t>真岡市立亀山小学校</t>
    <rPh sb="3" eb="4">
      <t>タツ</t>
    </rPh>
    <phoneticPr fontId="0"/>
  </si>
  <si>
    <t>真岡市立大内中央小学校</t>
    <rPh sb="3" eb="4">
      <t>タツ</t>
    </rPh>
    <phoneticPr fontId="0"/>
  </si>
  <si>
    <t>真岡市立大内東小学校</t>
    <rPh sb="3" eb="4">
      <t>タツ</t>
    </rPh>
    <phoneticPr fontId="0"/>
  </si>
  <si>
    <t>真岡市立大内西小学校</t>
    <rPh sb="3" eb="4">
      <t>タツ</t>
    </rPh>
    <phoneticPr fontId="1"/>
  </si>
  <si>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</si>
  <si>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</si>
  <si>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</si>
  <si>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</si>
  <si>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</si>
  <si>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</si>
  <si>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</si>
  <si>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</si>
  <si>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</si>
  <si>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</si>
  <si>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</si>
  <si>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</si>
  <si>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</si>
  <si>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</si>
  <si>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</si>
  <si>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</si>
  <si>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市貝町立赤羽小学校</t>
    <rPh sb="3" eb="4">
      <t>タツ</t>
    </rPh>
    <phoneticPr fontId="0"/>
  </si>
  <si>
    <t>市貝町立小貝小学校</t>
    <rPh sb="3" eb="4">
      <t>タツ</t>
    </rPh>
    <phoneticPr fontId="0"/>
  </si>
  <si>
    <t>芳賀町立芳賀東小学校</t>
    <rPh sb="3" eb="4">
      <t>タツ</t>
    </rPh>
    <phoneticPr fontId="0"/>
  </si>
  <si>
    <t>芳賀町立芳賀北小学校</t>
    <rPh sb="3" eb="4">
      <t>タツ</t>
    </rPh>
    <phoneticPr fontId="0"/>
  </si>
  <si>
    <t>芳賀町立芳賀南小学校</t>
    <rPh sb="3" eb="4">
      <t>タツ</t>
    </rPh>
    <phoneticPr fontId="0"/>
  </si>
  <si>
    <t>野木町立野木小学校</t>
    <rPh sb="3" eb="4">
      <t>タツ</t>
    </rPh>
    <phoneticPr fontId="0"/>
  </si>
  <si>
    <t>野木町立友沼小学校</t>
    <rPh sb="3" eb="4">
      <t>タツ</t>
    </rPh>
    <phoneticPr fontId="0"/>
  </si>
  <si>
    <t>野木町立佐川野小学校</t>
    <rPh sb="3" eb="4">
      <t>タツ</t>
    </rPh>
    <phoneticPr fontId="0"/>
  </si>
  <si>
    <t>野木町立南赤塚小学校</t>
    <rPh sb="3" eb="4">
      <t>タツ</t>
    </rPh>
    <phoneticPr fontId="0"/>
  </si>
  <si>
    <t>野木町立新橋小学校</t>
    <rPh sb="3" eb="4">
      <t>タツ</t>
    </rPh>
    <phoneticPr fontId="0"/>
  </si>
  <si>
    <t>小山市立小山第一小学校</t>
    <rPh sb="3" eb="4">
      <t>タツ</t>
    </rPh>
    <phoneticPr fontId="1"/>
  </si>
  <si>
    <t>小山市立小山第二小学校</t>
    <rPh sb="3" eb="4">
      <t>タツ</t>
    </rPh>
    <phoneticPr fontId="1"/>
  </si>
  <si>
    <t>小山市立小山第三小学校</t>
    <rPh sb="3" eb="4">
      <t>タツ</t>
    </rPh>
    <phoneticPr fontId="1"/>
  </si>
  <si>
    <t>小山市立小山城南小学校</t>
    <rPh sb="3" eb="4">
      <t>タツ</t>
    </rPh>
    <phoneticPr fontId="0"/>
  </si>
  <si>
    <t>小山市立旭小学校</t>
    <rPh sb="3" eb="4">
      <t>タツ</t>
    </rPh>
    <phoneticPr fontId="0"/>
  </si>
  <si>
    <t>小山市立小山城北小学校</t>
    <rPh sb="3" eb="4">
      <t>タツ</t>
    </rPh>
    <phoneticPr fontId="1"/>
  </si>
  <si>
    <t>小山市立若木小学校</t>
    <rPh sb="3" eb="4">
      <t>タツ</t>
    </rPh>
    <phoneticPr fontId="0"/>
  </si>
  <si>
    <t>小山市立小山城東小学校</t>
    <rPh sb="3" eb="4">
      <t>タツ</t>
    </rPh>
    <phoneticPr fontId="1"/>
  </si>
  <si>
    <t>小山市立大谷東小学校</t>
    <rPh sb="3" eb="4">
      <t>タツ</t>
    </rPh>
    <phoneticPr fontId="0"/>
  </si>
  <si>
    <t>小山立市大谷南小学校</t>
    <rPh sb="2" eb="3">
      <t>タツ</t>
    </rPh>
    <phoneticPr fontId="0"/>
  </si>
  <si>
    <t>小山市立大谷北小学校</t>
    <rPh sb="3" eb="4">
      <t>タツ</t>
    </rPh>
    <phoneticPr fontId="0"/>
  </si>
  <si>
    <t>小山市立間々田小学校</t>
    <rPh sb="3" eb="4">
      <t>タツ</t>
    </rPh>
    <phoneticPr fontId="1"/>
  </si>
  <si>
    <t>小山市立乙女小学校</t>
    <rPh sb="3" eb="4">
      <t>タツ</t>
    </rPh>
    <phoneticPr fontId="0"/>
  </si>
  <si>
    <t>小山市立間々田東小学校</t>
    <rPh sb="3" eb="4">
      <t>タツ</t>
    </rPh>
    <phoneticPr fontId="0"/>
  </si>
  <si>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</si>
  <si>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</si>
  <si>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</si>
  <si>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</si>
  <si>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</si>
  <si>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</si>
  <si>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</si>
  <si>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</si>
  <si>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</si>
  <si>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</si>
  <si>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</si>
  <si>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</si>
  <si>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</si>
  <si>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</si>
  <si>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</si>
  <si>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</si>
  <si>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下野市立石橋北小学校</t>
    <rPh sb="3" eb="4">
      <t>タツ</t>
    </rPh>
    <phoneticPr fontId="0"/>
  </si>
  <si>
    <t>下野市立国分寺小学校</t>
    <rPh sb="3" eb="4">
      <t>タツ</t>
    </rPh>
    <phoneticPr fontId="0"/>
  </si>
  <si>
    <t>下野市立国分寺東小学校</t>
    <rPh sb="3" eb="4">
      <t>タツ</t>
    </rPh>
    <phoneticPr fontId="1"/>
  </si>
  <si>
    <t>壬生町立壬生小学校</t>
    <rPh sb="3" eb="4">
      <t>タツ</t>
    </rPh>
    <phoneticPr fontId="0"/>
  </si>
  <si>
    <t>壬生町立壬生東小学校</t>
    <rPh sb="3" eb="4">
      <t>タツ</t>
    </rPh>
    <phoneticPr fontId="0"/>
  </si>
  <si>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</si>
  <si>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</si>
  <si>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</si>
  <si>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</si>
  <si>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</si>
  <si>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壬生町立安塚小学校</t>
    <rPh sb="3" eb="4">
      <t>タツ</t>
    </rPh>
    <phoneticPr fontId="0"/>
  </si>
  <si>
    <t>栃木市立栃木中央小学校</t>
    <rPh sb="3" eb="4">
      <t>タツ</t>
    </rPh>
    <phoneticPr fontId="1"/>
  </si>
  <si>
    <t>栃木市立栃木第三小学校</t>
    <rPh sb="3" eb="4">
      <t>タツ</t>
    </rPh>
    <phoneticPr fontId="1"/>
  </si>
  <si>
    <t>栃木市立栃木第四小学校</t>
    <rPh sb="3" eb="4">
      <t>タツ</t>
    </rPh>
    <phoneticPr fontId="1"/>
  </si>
  <si>
    <t>栃木市立栃木第五小学校</t>
    <rPh sb="3" eb="4">
      <t>タツ</t>
    </rPh>
    <phoneticPr fontId="1"/>
  </si>
  <si>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</si>
  <si>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</si>
  <si>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</si>
  <si>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</si>
  <si>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</si>
  <si>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</si>
  <si>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</si>
  <si>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</si>
  <si>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</si>
  <si>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</si>
  <si>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</si>
  <si>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</si>
  <si>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</si>
  <si>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</si>
  <si>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</si>
  <si>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</si>
  <si>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</si>
  <si>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</si>
  <si>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</si>
  <si>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</si>
  <si>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</si>
  <si>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</si>
  <si>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</si>
  <si>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</si>
  <si>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</si>
  <si>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</si>
  <si>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</si>
  <si>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</si>
  <si>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</si>
  <si>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</si>
  <si>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</si>
  <si>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</si>
  <si>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</si>
  <si>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</si>
  <si>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</si>
  <si>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</si>
  <si>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</si>
  <si>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塩谷町立船生小学校</t>
    <rPh sb="3" eb="4">
      <t>タツ</t>
    </rPh>
    <phoneticPr fontId="0"/>
  </si>
  <si>
    <t>塩谷町立玉生小学校</t>
    <rPh sb="3" eb="4">
      <t>タツ</t>
    </rPh>
    <phoneticPr fontId="0"/>
  </si>
  <si>
    <t>塩谷町立大宮小学校</t>
    <rPh sb="3" eb="4">
      <t>タツ</t>
    </rPh>
    <phoneticPr fontId="0"/>
  </si>
  <si>
    <t>高根沢町立阿久津小学校</t>
    <rPh sb="4" eb="5">
      <t>タツ</t>
    </rPh>
    <phoneticPr fontId="1"/>
  </si>
  <si>
    <t>高根沢町立中央小学校</t>
    <rPh sb="4" eb="5">
      <t>タツ</t>
    </rPh>
    <phoneticPr fontId="1"/>
  </si>
  <si>
    <t>高根沢町立東小学校</t>
    <rPh sb="4" eb="5">
      <t>タツ</t>
    </rPh>
    <phoneticPr fontId="1"/>
  </si>
  <si>
    <t>高根沢町立上高根沢小学校</t>
    <rPh sb="4" eb="5">
      <t>タツ</t>
    </rPh>
    <phoneticPr fontId="1"/>
  </si>
  <si>
    <t>高根沢町立北小学校</t>
    <rPh sb="4" eb="5">
      <t>タツ</t>
    </rPh>
    <phoneticPr fontId="1"/>
  </si>
  <si>
    <t>高根沢町立西小学校</t>
    <rPh sb="4" eb="5">
      <t>タツ</t>
    </rPh>
    <phoneticPr fontId="1"/>
  </si>
  <si>
    <t>大田原市立大田原小学校</t>
    <rPh sb="4" eb="5">
      <t>タツ</t>
    </rPh>
    <phoneticPr fontId="0"/>
  </si>
  <si>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</si>
  <si>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</si>
  <si>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</si>
  <si>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</si>
  <si>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</si>
  <si>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</si>
  <si>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</si>
  <si>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</si>
  <si>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</si>
  <si>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</si>
  <si>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</si>
  <si>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</si>
  <si>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</si>
  <si>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</si>
  <si>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</si>
  <si>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</si>
  <si>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那須町立東陽小学校</t>
    <rPh sb="3" eb="4">
      <t>タツ</t>
    </rPh>
    <rPh sb="4" eb="6">
      <t>トウヨウ</t>
    </rPh>
    <phoneticPr fontId="0"/>
  </si>
  <si>
    <t>那須町立学びの森小学校</t>
    <rPh sb="3" eb="4">
      <t>タツ</t>
    </rPh>
    <rPh sb="4" eb="5">
      <t>マナ</t>
    </rPh>
    <rPh sb="7" eb="8">
      <t>モリ</t>
    </rPh>
    <phoneticPr fontId="0"/>
  </si>
  <si>
    <t>那須町立高久小学校</t>
    <rPh sb="3" eb="4">
      <t>タツ</t>
    </rPh>
    <phoneticPr fontId="0"/>
  </si>
  <si>
    <t>那須町立田代友愛小学校</t>
    <rPh sb="3" eb="4">
      <t>タツ</t>
    </rPh>
    <rPh sb="6" eb="8">
      <t>ユウアイ</t>
    </rPh>
    <phoneticPr fontId="0"/>
  </si>
  <si>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</si>
  <si>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</si>
  <si>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</si>
  <si>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</si>
  <si>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</si>
  <si>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</si>
  <si>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</si>
  <si>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</si>
  <si>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</si>
  <si>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</si>
  <si>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</si>
  <si>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</si>
  <si>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</si>
  <si>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</si>
  <si>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</si>
  <si>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</si>
  <si>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</si>
  <si>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那須塩原市立西小学校</t>
    <rPh sb="5" eb="6">
      <t>タツ</t>
    </rPh>
    <phoneticPr fontId="1"/>
  </si>
  <si>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</si>
  <si>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</si>
  <si>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那須塩原市立塩原小中学校（小学校）</t>
    <rPh sb="5" eb="6">
      <t>タツ</t>
    </rPh>
    <rPh sb="9" eb="10">
      <t>チュウ</t>
    </rPh>
    <rPh sb="13" eb="16">
      <t>ショウガッコウ</t>
    </rPh>
    <phoneticPr fontId="0"/>
  </si>
  <si>
    <t>那須烏山市立江川小学校</t>
    <rPh sb="5" eb="6">
      <t>タツ</t>
    </rPh>
    <phoneticPr fontId="0"/>
  </si>
  <si>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</si>
  <si>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</si>
  <si>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</si>
  <si>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</si>
  <si>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</si>
  <si>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那珂川町立馬頭東小学校</t>
    <rPh sb="4" eb="5">
      <t>タツ</t>
    </rPh>
    <phoneticPr fontId="0"/>
  </si>
  <si>
    <t>那珂川町立小川小学校</t>
    <rPh sb="4" eb="5">
      <t>タツ</t>
    </rPh>
    <phoneticPr fontId="0"/>
  </si>
  <si>
    <t>佐野市立佐野小学校</t>
    <rPh sb="3" eb="4">
      <t>タツ</t>
    </rPh>
    <phoneticPr fontId="0"/>
  </si>
  <si>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</si>
  <si>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</si>
  <si>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</si>
  <si>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</si>
  <si>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</si>
  <si>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</si>
  <si>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</si>
  <si>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</si>
  <si>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</si>
  <si>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</si>
  <si>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</si>
  <si>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</si>
  <si>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</si>
  <si>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</si>
  <si>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</si>
  <si>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</si>
  <si>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佐野市立葛生義務教育学校（前期課程）</t>
    <rPh sb="3" eb="4">
      <t>タツ</t>
    </rPh>
    <rPh sb="6" eb="10">
      <t>ギムキョウイク</t>
    </rPh>
    <rPh sb="10" eb="12">
      <t>ガッコウ</t>
    </rPh>
    <rPh sb="13" eb="17">
      <t>ゼンキカテイ</t>
    </rPh>
    <phoneticPr fontId="0"/>
  </si>
  <si>
    <t>佐野インターナショナルスクール</t>
    <rPh sb="0" eb="2">
      <t>サノ</t>
    </rPh>
    <phoneticPr fontId="0"/>
  </si>
  <si>
    <t>足利市立けやき小学校</t>
    <rPh sb="3" eb="4">
      <t>タツ</t>
    </rPh>
    <phoneticPr fontId="0"/>
  </si>
  <si>
    <t>足利市立青葉小学校</t>
    <rPh sb="3" eb="4">
      <t>タツ</t>
    </rPh>
    <phoneticPr fontId="0"/>
  </si>
  <si>
    <t>足利市立東山小学校</t>
    <rPh sb="3" eb="4">
      <t>タツ</t>
    </rPh>
    <phoneticPr fontId="0"/>
  </si>
  <si>
    <t>足利市立桜小学校</t>
    <rPh sb="3" eb="4">
      <t>タツ</t>
    </rPh>
    <phoneticPr fontId="0"/>
  </si>
  <si>
    <t>足利市立毛野小学校</t>
    <rPh sb="3" eb="4">
      <t>タツ</t>
    </rPh>
    <phoneticPr fontId="0"/>
  </si>
  <si>
    <t>足利市立毛野南小学校</t>
    <rPh sb="3" eb="4">
      <t>タツ</t>
    </rPh>
    <phoneticPr fontId="0"/>
  </si>
  <si>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</si>
  <si>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</si>
  <si>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</si>
  <si>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</si>
  <si>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</si>
  <si>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</si>
  <si>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</si>
  <si>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</si>
  <si>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</si>
  <si>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</si>
  <si>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</si>
  <si>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</si>
  <si>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</si>
  <si>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</si>
  <si>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</si>
  <si>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</si>
  <si>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　中学校</t>
    <rPh sb="1" eb="2">
      <t>ナカ</t>
    </rPh>
    <rPh sb="2" eb="4">
      <t>ガッコウ</t>
    </rPh>
    <phoneticPr fontId="3"/>
  </si>
  <si>
    <t>宇都宮市立一条中学校</t>
    <rPh sb="4" eb="5">
      <t>タツ</t>
    </rPh>
    <phoneticPr fontId="0"/>
  </si>
  <si>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</si>
  <si>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</si>
  <si>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</si>
  <si>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</si>
  <si>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</si>
  <si>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</si>
  <si>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</si>
  <si>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</si>
  <si>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</si>
  <si>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</si>
  <si>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</si>
  <si>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</si>
  <si>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</si>
  <si>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</si>
  <si>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</si>
  <si>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</si>
  <si>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</si>
  <si>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</si>
  <si>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</si>
  <si>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</si>
  <si>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</si>
  <si>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</si>
  <si>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</si>
  <si>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</si>
  <si>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</si>
  <si>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</si>
  <si>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作新学院中等部</t>
    <rPh sb="0" eb="2">
      <t>サクシン</t>
    </rPh>
    <rPh sb="2" eb="4">
      <t>ガクイン</t>
    </rPh>
    <rPh sb="4" eb="6">
      <t>チュウトウ</t>
    </rPh>
    <rPh sb="6" eb="7">
      <t>ブ</t>
    </rPh>
    <phoneticPr fontId="0"/>
  </si>
  <si>
    <t>文星芸術大学附属中学校</t>
    <rPh sb="0" eb="2">
      <t>ブンセイ</t>
    </rPh>
    <rPh sb="2" eb="4">
      <t>ゲイジュツ</t>
    </rPh>
    <rPh sb="4" eb="6">
      <t>ダイガク</t>
    </rPh>
    <rPh sb="6" eb="8">
      <t>フゾク</t>
    </rPh>
    <rPh sb="8" eb="11">
      <t>チュウガッコウ</t>
    </rPh>
    <phoneticPr fontId="0"/>
  </si>
  <si>
    <t>宇都宮短期大学附属中学校</t>
    <rPh sb="0" eb="3">
      <t>ウツノミヤ</t>
    </rPh>
    <rPh sb="3" eb="5">
      <t>タンキ</t>
    </rPh>
    <rPh sb="5" eb="7">
      <t>ダイガク</t>
    </rPh>
    <rPh sb="7" eb="9">
      <t>フゾク</t>
    </rPh>
    <rPh sb="9" eb="12">
      <t>チュウガッコウ</t>
    </rPh>
    <phoneticPr fontId="0"/>
  </si>
  <si>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</si>
  <si>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</si>
  <si>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</si>
  <si>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</si>
  <si>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</si>
  <si>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</si>
  <si>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鹿沼市立北中学校</t>
    <rPh sb="3" eb="4">
      <t>タツ</t>
    </rPh>
    <phoneticPr fontId="1"/>
  </si>
  <si>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</si>
  <si>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</si>
  <si>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</si>
  <si>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</si>
  <si>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</si>
  <si>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</si>
  <si>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</si>
  <si>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</si>
  <si>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</si>
  <si>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</si>
  <si>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</si>
  <si>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</si>
  <si>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</si>
  <si>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</si>
  <si>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</si>
  <si>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日光市立藤原中学校</t>
    <rPh sb="3" eb="4">
      <t>タツ</t>
    </rPh>
    <phoneticPr fontId="0"/>
  </si>
  <si>
    <t>日光市立三依小中学校（中学校）</t>
    <rPh sb="3" eb="4">
      <t>タツ</t>
    </rPh>
    <rPh sb="6" eb="7">
      <t>ショウ</t>
    </rPh>
    <rPh sb="11" eb="14">
      <t>チュウガッコウ</t>
    </rPh>
    <phoneticPr fontId="0"/>
  </si>
  <si>
    <t>日光市立湯西川小中学校（中学校）</t>
    <rPh sb="3" eb="4">
      <t>タツ</t>
    </rPh>
    <rPh sb="7" eb="8">
      <t>ショウ</t>
    </rPh>
    <rPh sb="12" eb="15">
      <t>チュウガッコウ</t>
    </rPh>
    <phoneticPr fontId="0"/>
  </si>
  <si>
    <t>日光市立足尾小中学校（中学校）</t>
    <rPh sb="3" eb="4">
      <t>タツ</t>
    </rPh>
    <rPh sb="6" eb="7">
      <t>ショウ</t>
    </rPh>
    <rPh sb="11" eb="14">
      <t>チュウガッコウ</t>
    </rPh>
    <phoneticPr fontId="0"/>
  </si>
  <si>
    <t>真岡市立真岡中学校</t>
    <rPh sb="3" eb="4">
      <t>タツ</t>
    </rPh>
    <phoneticPr fontId="0"/>
  </si>
  <si>
    <t>真岡市立真岡東中学校</t>
    <rPh sb="3" eb="4">
      <t>タツ</t>
    </rPh>
    <phoneticPr fontId="1"/>
  </si>
  <si>
    <t>真岡市立真岡西中学校</t>
    <rPh sb="3" eb="4">
      <t>タツ</t>
    </rPh>
    <phoneticPr fontId="1"/>
  </si>
  <si>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</si>
  <si>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</si>
  <si>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</si>
  <si>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</si>
  <si>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</si>
  <si>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</si>
  <si>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</si>
  <si>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</si>
  <si>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</si>
  <si>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</si>
  <si>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</si>
  <si>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</si>
  <si>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</si>
  <si>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</si>
  <si>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小山市立小山中学校</t>
    <rPh sb="3" eb="4">
      <t>タツ</t>
    </rPh>
    <phoneticPr fontId="0"/>
  </si>
  <si>
    <t>小山市立小山第二中学校</t>
    <rPh sb="3" eb="4">
      <t>タツ</t>
    </rPh>
    <phoneticPr fontId="1"/>
  </si>
  <si>
    <t>小山市立小山第三中学校</t>
    <rPh sb="3" eb="4">
      <t>タツ</t>
    </rPh>
    <phoneticPr fontId="1"/>
  </si>
  <si>
    <t>小山市立小山城南中学校</t>
    <rPh sb="3" eb="4">
      <t>タツ</t>
    </rPh>
    <phoneticPr fontId="0"/>
  </si>
  <si>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</si>
  <si>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</si>
  <si>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</si>
  <si>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</si>
  <si>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</si>
  <si>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</si>
  <si>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</si>
  <si>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下野市立南河内小中学校（中学校）</t>
    <rPh sb="3" eb="4">
      <t>タツ</t>
    </rPh>
    <rPh sb="7" eb="8">
      <t>ショウ</t>
    </rPh>
    <rPh sb="12" eb="15">
      <t>チュウガッコウ</t>
    </rPh>
    <phoneticPr fontId="0"/>
  </si>
  <si>
    <t>下野市立南河内第二中学校</t>
    <rPh sb="3" eb="4">
      <t>タツ</t>
    </rPh>
    <phoneticPr fontId="1"/>
  </si>
  <si>
    <t>下野市立石橋中学校</t>
    <rPh sb="3" eb="4">
      <t>タツ</t>
    </rPh>
    <phoneticPr fontId="0"/>
  </si>
  <si>
    <t>下野市立国分寺中学校</t>
    <rPh sb="3" eb="4">
      <t>タツ</t>
    </rPh>
    <phoneticPr fontId="0"/>
  </si>
  <si>
    <t>壬生町立壬生中学校</t>
    <rPh sb="3" eb="4">
      <t>タツ</t>
    </rPh>
    <phoneticPr fontId="0"/>
  </si>
  <si>
    <t>壬生町立南犬飼中学校</t>
    <rPh sb="3" eb="4">
      <t>タツ</t>
    </rPh>
    <phoneticPr fontId="0"/>
  </si>
  <si>
    <t>栃木市立栃木東中学校</t>
    <rPh sb="3" eb="4">
      <t>タツ</t>
    </rPh>
    <phoneticPr fontId="0"/>
  </si>
  <si>
    <t>栃木市立栃木西中学校</t>
    <rPh sb="3" eb="4">
      <t>タツ</t>
    </rPh>
    <phoneticPr fontId="1"/>
  </si>
  <si>
    <t>栃木市立栃木南中学校</t>
    <rPh sb="3" eb="4">
      <t>タツ</t>
    </rPh>
    <phoneticPr fontId="0"/>
  </si>
  <si>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</si>
  <si>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</si>
  <si>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</si>
  <si>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</si>
  <si>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</si>
  <si>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</si>
  <si>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</si>
  <si>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</si>
  <si>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</si>
  <si>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</si>
  <si>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</si>
  <si>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</si>
  <si>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</si>
  <si>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</si>
  <si>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</si>
  <si>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</si>
  <si>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</si>
  <si>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</si>
  <si>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</si>
  <si>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</si>
  <si>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</si>
  <si>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</si>
  <si>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</si>
  <si>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</si>
  <si>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</si>
  <si>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</si>
  <si>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</si>
  <si>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</si>
  <si>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幸福の科学学園中学校</t>
    <rPh sb="0" eb="2">
      <t>コウフク</t>
    </rPh>
    <rPh sb="3" eb="5">
      <t>カガク</t>
    </rPh>
    <rPh sb="5" eb="7">
      <t>ガクエン</t>
    </rPh>
    <rPh sb="7" eb="10">
      <t>チュウガッコウ</t>
    </rPh>
    <phoneticPr fontId="0"/>
  </si>
  <si>
    <t>那須塩原市立黒磯中学校</t>
    <rPh sb="5" eb="6">
      <t>タツ</t>
    </rPh>
    <phoneticPr fontId="0"/>
  </si>
  <si>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</si>
  <si>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</si>
  <si>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</si>
  <si>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</si>
  <si>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那須塩原市立高林中学校</t>
    <rPh sb="5" eb="6">
      <t>タツ</t>
    </rPh>
    <phoneticPr fontId="0"/>
  </si>
  <si>
    <t>那須塩原市立三島中学校</t>
    <rPh sb="5" eb="6">
      <t>タツ</t>
    </rPh>
    <phoneticPr fontId="0"/>
  </si>
  <si>
    <t>那須塩原市立西那須野中学校</t>
    <rPh sb="5" eb="6">
      <t>タツ</t>
    </rPh>
    <phoneticPr fontId="0"/>
  </si>
  <si>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</si>
  <si>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</si>
  <si>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</si>
  <si>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</si>
  <si>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</si>
  <si>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</si>
  <si>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</si>
  <si>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</si>
  <si>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</si>
  <si>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佐野市立北中学校</t>
    <rPh sb="3" eb="4">
      <t>タツ</t>
    </rPh>
    <phoneticPr fontId="1"/>
  </si>
  <si>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</si>
  <si>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</si>
  <si>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</si>
  <si>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佐野市立葛生義務教育学校（後期課程）</t>
    <rPh sb="3" eb="4">
      <t>タツ</t>
    </rPh>
    <rPh sb="6" eb="10">
      <t>ギムキョウイク</t>
    </rPh>
    <rPh sb="10" eb="12">
      <t>ガッコウ</t>
    </rPh>
    <rPh sb="13" eb="17">
      <t>コウキカテイ</t>
    </rPh>
    <phoneticPr fontId="0"/>
  </si>
  <si>
    <t>栃木県立佐野高等学校附属中学校</t>
    <rPh sb="0" eb="4">
      <t>トチギケンリツ</t>
    </rPh>
    <rPh sb="4" eb="6">
      <t>サノ</t>
    </rPh>
    <phoneticPr fontId="0"/>
  </si>
  <si>
    <t>佐野日本大学中等教育学校（1～3年）</t>
    <rPh sb="0" eb="2">
      <t>サノ</t>
    </rPh>
    <rPh sb="16" eb="17">
      <t>ネン</t>
    </rPh>
    <phoneticPr fontId="0"/>
  </si>
  <si>
    <t>足利市立第一中学校</t>
    <rPh sb="3" eb="4">
      <t>タツ</t>
    </rPh>
    <phoneticPr fontId="0"/>
  </si>
  <si>
    <t>足利市立第二中学校</t>
    <rPh sb="3" eb="4">
      <t>タツ</t>
    </rPh>
    <phoneticPr fontId="1"/>
  </si>
  <si>
    <t>足利市立第三中学校</t>
    <rPh sb="3" eb="4">
      <t>タツ</t>
    </rPh>
    <phoneticPr fontId="1"/>
  </si>
  <si>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</si>
  <si>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</si>
  <si>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</si>
  <si>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</si>
  <si>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</si>
  <si>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</si>
  <si>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</si>
  <si>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</si>
  <si>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</si>
  <si>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　特別支援学校</t>
    <rPh sb="1" eb="3">
      <t>トクベツ</t>
    </rPh>
    <rPh sb="3" eb="5">
      <t>シエン</t>
    </rPh>
    <rPh sb="5" eb="7">
      <t>ガッコウ</t>
    </rPh>
    <phoneticPr fontId="3"/>
  </si>
  <si>
    <t>栃木県立盲学校</t>
    <rPh sb="0" eb="4">
      <t>トチギケンリツ</t>
    </rPh>
    <rPh sb="4" eb="5">
      <t>モウ</t>
    </rPh>
    <rPh sb="5" eb="7">
      <t>ガッコウ</t>
    </rPh>
    <phoneticPr fontId="0"/>
  </si>
  <si>
    <t>栃木県立聾学校</t>
    <rPh sb="0" eb="4">
      <t>トチギケンリツ</t>
    </rPh>
    <rPh sb="4" eb="5">
      <t>ロウ</t>
    </rPh>
    <rPh sb="5" eb="7">
      <t>ガッコウ</t>
    </rPh>
    <phoneticPr fontId="0"/>
  </si>
  <si>
    <t>栃木県立のざわ特別支援学校</t>
    <rPh sb="0" eb="4">
      <t>トチギケンリツ</t>
    </rPh>
    <rPh sb="7" eb="9">
      <t>トクベツ</t>
    </rPh>
    <rPh sb="9" eb="11">
      <t>シエン</t>
    </rPh>
    <rPh sb="11" eb="13">
      <t>ガッコウ</t>
    </rPh>
    <phoneticPr fontId="0"/>
  </si>
  <si>
    <t>栃木県立わかくさ特別支援学校</t>
    <rPh sb="0" eb="4">
      <t>トチギケンリツ</t>
    </rPh>
    <rPh sb="8" eb="10">
      <t>トクベツ</t>
    </rPh>
    <rPh sb="10" eb="12">
      <t>シエン</t>
    </rPh>
    <rPh sb="12" eb="14">
      <t>ガッコウ</t>
    </rPh>
    <phoneticPr fontId="0"/>
  </si>
  <si>
    <t>栃木県立富屋特別支援学校</t>
    <rPh sb="0" eb="4">
      <t>トチギケンリツ</t>
    </rPh>
    <rPh sb="4" eb="6">
      <t>トミヤ</t>
    </rPh>
    <rPh sb="6" eb="8">
      <t>トクベツ</t>
    </rPh>
    <rPh sb="8" eb="10">
      <t>シエン</t>
    </rPh>
    <rPh sb="10" eb="12">
      <t>ガッコウ</t>
    </rPh>
    <phoneticPr fontId="0"/>
  </si>
  <si>
    <t>栃木県立岡本特別支援学校</t>
    <rPh sb="0" eb="4">
      <t>トチギケンリツ</t>
    </rPh>
    <rPh sb="4" eb="6">
      <t>オカモト</t>
    </rPh>
    <rPh sb="6" eb="8">
      <t>トクベツ</t>
    </rPh>
    <rPh sb="8" eb="10">
      <t>シエン</t>
    </rPh>
    <rPh sb="10" eb="12">
      <t>ガッコウ</t>
    </rPh>
    <phoneticPr fontId="0"/>
  </si>
  <si>
    <t>宇都宮大学共同教育学部附属特別支援学校</t>
    <rPh sb="5" eb="7">
      <t>キョウドウ</t>
    </rPh>
    <phoneticPr fontId="0"/>
  </si>
  <si>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</si>
  <si>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</si>
  <si>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鹿沼市</t>
    <rPh sb="0" eb="2">
      <t>カヌマ</t>
    </rPh>
    <phoneticPr fontId="3"/>
  </si>
  <si>
    <t>栃木県立今市特別支援学校</t>
    <rPh sb="0" eb="4">
      <t>トチギケンリツ</t>
    </rPh>
    <rPh sb="4" eb="6">
      <t>イマイチ</t>
    </rPh>
    <rPh sb="6" eb="8">
      <t>トクベツ</t>
    </rPh>
    <rPh sb="8" eb="10">
      <t>シエン</t>
    </rPh>
    <rPh sb="10" eb="12">
      <t>ガッコウ</t>
    </rPh>
    <phoneticPr fontId="0"/>
  </si>
  <si>
    <t>栃木県立国分寺特別支援学校</t>
    <rPh sb="0" eb="4">
      <t>トチギケンリツ</t>
    </rPh>
    <rPh sb="4" eb="7">
      <t>コクブンジ</t>
    </rPh>
    <rPh sb="7" eb="9">
      <t>トクベツ</t>
    </rPh>
    <rPh sb="9" eb="11">
      <t>シエン</t>
    </rPh>
    <rPh sb="11" eb="13">
      <t>ガッコウ</t>
    </rPh>
    <phoneticPr fontId="0"/>
  </si>
  <si>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</si>
  <si>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栃木県立栃木特別支援学校</t>
    <rPh sb="0" eb="4">
      <t>トチギケンリツ</t>
    </rPh>
    <rPh sb="4" eb="6">
      <t>トチギ</t>
    </rPh>
    <rPh sb="6" eb="8">
      <t>トクベツ</t>
    </rPh>
    <rPh sb="8" eb="10">
      <t>シエン</t>
    </rPh>
    <rPh sb="10" eb="12">
      <t>ガッコウ</t>
    </rPh>
    <phoneticPr fontId="0"/>
  </si>
  <si>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</si>
  <si>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栃木県立足利特別支援学校</t>
    <rPh sb="0" eb="4">
      <t>トチギケンリツ</t>
    </rPh>
    <rPh sb="4" eb="6">
      <t>アシカガ</t>
    </rPh>
    <rPh sb="6" eb="8">
      <t>トクベツ</t>
    </rPh>
    <rPh sb="8" eb="10">
      <t>シエン</t>
    </rPh>
    <rPh sb="10" eb="12">
      <t>ガッコウ</t>
    </rPh>
    <phoneticPr fontId="0"/>
  </si>
  <si>
    <t>栃木県立足利中央特別支援学校</t>
    <rPh sb="0" eb="4">
      <t>トチギケンリツ</t>
    </rPh>
    <rPh sb="4" eb="6">
      <t>アシカガ</t>
    </rPh>
    <rPh sb="6" eb="8">
      <t>チュウオウ</t>
    </rPh>
    <rPh sb="8" eb="10">
      <t>トクベツ</t>
    </rPh>
    <rPh sb="10" eb="12">
      <t>シエン</t>
    </rPh>
    <rPh sb="12" eb="14">
      <t>ガッコウ</t>
    </rPh>
    <phoneticPr fontId="0"/>
  </si>
  <si>
    <t>栃木県立益子特別支援学校</t>
    <rPh sb="0" eb="4">
      <t>トチギケンリツ</t>
    </rPh>
    <rPh sb="4" eb="6">
      <t>マシコ</t>
    </rPh>
    <rPh sb="6" eb="8">
      <t>トクベツ</t>
    </rPh>
    <rPh sb="8" eb="10">
      <t>シエン</t>
    </rPh>
    <rPh sb="10" eb="12">
      <t>ガッコウ</t>
    </rPh>
    <phoneticPr fontId="0"/>
  </si>
  <si>
    <t>栃木県立那須特別支援学校</t>
    <rPh sb="0" eb="4">
      <t>トチギケンリツ</t>
    </rPh>
    <rPh sb="4" eb="6">
      <t>ナス</t>
    </rPh>
    <rPh sb="6" eb="8">
      <t>トクベツ</t>
    </rPh>
    <rPh sb="8" eb="10">
      <t>シエン</t>
    </rPh>
    <rPh sb="10" eb="12">
      <t>ガッコウ</t>
    </rPh>
    <phoneticPr fontId="0"/>
  </si>
  <si>
    <t>栃木県立南那須特別支援学校</t>
    <rPh sb="0" eb="4">
      <t>トチギケンリツ</t>
    </rPh>
    <rPh sb="4" eb="7">
      <t>ミナミナス</t>
    </rPh>
    <rPh sb="7" eb="8">
      <t>トク</t>
    </rPh>
    <rPh sb="8" eb="9">
      <t>ベツ</t>
    </rPh>
    <rPh sb="9" eb="11">
      <t>シエン</t>
    </rPh>
    <rPh sb="11" eb="13">
      <t>ガッコウ</t>
    </rPh>
    <phoneticPr fontId="0"/>
  </si>
  <si>
    <t>学校番号一覧表</t>
    <rPh sb="6" eb="7">
      <t>ヒョウ</t>
    </rPh>
    <phoneticPr fontId="1"/>
  </si>
  <si>
    <t>別に</t>
    <rPh sb="0" eb="1">
      <t>ベツ</t>
    </rPh>
    <phoneticPr fontId="1"/>
  </si>
  <si>
    <t>児童生徒氏名</t>
    <rPh sb="0" eb="2">
      <t>ジドウ</t>
    </rPh>
    <rPh sb="2" eb="4">
      <t>セイト</t>
    </rPh>
    <rPh sb="4" eb="6">
      <t>シメイ</t>
    </rPh>
    <phoneticPr fontId="1"/>
  </si>
  <si>
    <t>児童・生徒氏名</t>
    <rPh sb="0" eb="2">
      <t>ジドウ</t>
    </rPh>
    <rPh sb="3" eb="5">
      <t>セイト</t>
    </rPh>
    <rPh sb="5" eb="7">
      <t>シメイ</t>
    </rPh>
    <phoneticPr fontId="1"/>
  </si>
  <si>
    <t>25人以上の場合B列に生徒番号を入力</t>
  </si>
  <si>
    <t>A列左側　1～25番までの児童・生徒番号を入力する</t>
    <rPh sb="1" eb="2">
      <t>レツ</t>
    </rPh>
    <rPh sb="2" eb="3">
      <t>ヒダリ</t>
    </rPh>
    <rPh sb="3" eb="4">
      <t>ガワ</t>
    </rPh>
    <rPh sb="9" eb="10">
      <t>バン</t>
    </rPh>
    <rPh sb="13" eb="15">
      <t>ジドウ</t>
    </rPh>
    <rPh sb="16" eb="18">
      <t>セイト</t>
    </rPh>
    <rPh sb="18" eb="20">
      <t>バンゴウ</t>
    </rPh>
    <rPh sb="21" eb="23">
      <t>ニュウリョク</t>
    </rPh>
    <phoneticPr fontId="1"/>
  </si>
  <si>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</si>
  <si>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</si>
  <si>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</si>
  <si>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教育花子4</t>
    <rPh sb="0" eb="2">
      <t>キョウイク</t>
    </rPh>
    <rPh sb="2" eb="4">
      <t>ハナコ</t>
    </rPh>
    <phoneticPr fontId="1"/>
  </si>
  <si>
    <t>教育花子5</t>
    <rPh sb="0" eb="2">
      <t>キョウイク</t>
    </rPh>
    <rPh sb="2" eb="4">
      <t>ハナコ</t>
    </rPh>
    <phoneticPr fontId="1"/>
  </si>
  <si>
    <t>教育花子6</t>
    <rPh sb="0" eb="2">
      <t>キョウイク</t>
    </rPh>
    <rPh sb="2" eb="4">
      <t>ハナコ</t>
    </rPh>
    <phoneticPr fontId="1"/>
  </si>
  <si>
    <t>教育花子7</t>
    <rPh sb="0" eb="2">
      <t>キョウイク</t>
    </rPh>
    <rPh sb="2" eb="4">
      <t>ハナコ</t>
    </rPh>
    <phoneticPr fontId="1"/>
  </si>
  <si>
    <t>教育花子8</t>
    <rPh sb="0" eb="2">
      <t>キョウイク</t>
    </rPh>
    <rPh sb="2" eb="4">
      <t>ハナコ</t>
    </rPh>
    <phoneticPr fontId="1"/>
  </si>
  <si>
    <t>教育花子9</t>
    <rPh sb="0" eb="2">
      <t>キョウイク</t>
    </rPh>
    <rPh sb="2" eb="4">
      <t>ハナコ</t>
    </rPh>
    <phoneticPr fontId="1"/>
  </si>
  <si>
    <t>教育花子10</t>
    <rPh sb="0" eb="2">
      <t>キョウイク</t>
    </rPh>
    <rPh sb="2" eb="4">
      <t>ハナコ</t>
    </rPh>
    <phoneticPr fontId="1"/>
  </si>
  <si>
    <t>教育花子11</t>
    <rPh sb="0" eb="2">
      <t>キョウイク</t>
    </rPh>
    <rPh sb="2" eb="4">
      <t>ハナコ</t>
    </rPh>
    <phoneticPr fontId="1"/>
  </si>
  <si>
    <t>教育花子12</t>
    <rPh sb="0" eb="2">
      <t>キョウイク</t>
    </rPh>
    <rPh sb="2" eb="4">
      <t>ハナコ</t>
    </rPh>
    <phoneticPr fontId="1"/>
  </si>
  <si>
    <t>教育花子13</t>
    <rPh sb="0" eb="2">
      <t>キョウイク</t>
    </rPh>
    <rPh sb="2" eb="4">
      <t>ハナコ</t>
    </rPh>
    <phoneticPr fontId="1"/>
  </si>
  <si>
    <t>教育花子14</t>
    <rPh sb="0" eb="2">
      <t>キョウイク</t>
    </rPh>
    <rPh sb="2" eb="4">
      <t>ハナコ</t>
    </rPh>
    <phoneticPr fontId="1"/>
  </si>
  <si>
    <t>教育花子15</t>
    <rPh sb="0" eb="2">
      <t>キョウイク</t>
    </rPh>
    <rPh sb="2" eb="4">
      <t>ハナコ</t>
    </rPh>
    <phoneticPr fontId="1"/>
  </si>
  <si>
    <t>教育花子16</t>
    <rPh sb="0" eb="2">
      <t>キョウイク</t>
    </rPh>
    <rPh sb="2" eb="4">
      <t>ハナコ</t>
    </rPh>
    <phoneticPr fontId="1"/>
  </si>
  <si>
    <t>教育花子17</t>
    <rPh sb="0" eb="2">
      <t>キョウイク</t>
    </rPh>
    <rPh sb="2" eb="4">
      <t>ハナコ</t>
    </rPh>
    <phoneticPr fontId="1"/>
  </si>
  <si>
    <t>教育花子18</t>
    <rPh sb="0" eb="2">
      <t>キョウイク</t>
    </rPh>
    <rPh sb="2" eb="4">
      <t>ハナコ</t>
    </rPh>
    <phoneticPr fontId="1"/>
  </si>
  <si>
    <t>教育花子19</t>
    <rPh sb="0" eb="2">
      <t>キョウイク</t>
    </rPh>
    <rPh sb="2" eb="4">
      <t>ハナコ</t>
    </rPh>
    <phoneticPr fontId="1"/>
  </si>
  <si>
    <t>教育花子20</t>
    <rPh sb="0" eb="2">
      <t>キョウイク</t>
    </rPh>
    <rPh sb="2" eb="4">
      <t>ハナコ</t>
    </rPh>
    <phoneticPr fontId="1"/>
  </si>
  <si>
    <t>教育花子21</t>
    <rPh sb="0" eb="2">
      <t>キョウイク</t>
    </rPh>
    <rPh sb="2" eb="4">
      <t>ハナコ</t>
    </rPh>
    <phoneticPr fontId="1"/>
  </si>
  <si>
    <t>教育花子22</t>
    <rPh sb="0" eb="2">
      <t>キョウイク</t>
    </rPh>
    <rPh sb="2" eb="4">
      <t>ハナコ</t>
    </rPh>
    <phoneticPr fontId="1"/>
  </si>
  <si>
    <t>教育花子23</t>
    <rPh sb="0" eb="2">
      <t>キョウイク</t>
    </rPh>
    <rPh sb="2" eb="4">
      <t>ハナコ</t>
    </rPh>
    <phoneticPr fontId="1"/>
  </si>
  <si>
    <t>教育花子24</t>
    <rPh sb="0" eb="2">
      <t>キョウイク</t>
    </rPh>
    <rPh sb="2" eb="4">
      <t>ハナコ</t>
    </rPh>
    <phoneticPr fontId="1"/>
  </si>
  <si>
    <t>教育花子25</t>
    <rPh sb="0" eb="2">
      <t>キョウイク</t>
    </rPh>
    <rPh sb="2" eb="4">
      <t>ハナコ</t>
    </rPh>
    <phoneticPr fontId="1"/>
  </si>
  <si>
    <t>教育花子26</t>
    <rPh sb="0" eb="2">
      <t>キョウイク</t>
    </rPh>
    <rPh sb="2" eb="4">
      <t>ハナコ</t>
    </rPh>
    <phoneticPr fontId="1"/>
  </si>
  <si>
    <t>教育花子27</t>
    <rPh sb="0" eb="2">
      <t>キョウイク</t>
    </rPh>
    <rPh sb="2" eb="4">
      <t>ハナコ</t>
    </rPh>
    <phoneticPr fontId="1"/>
  </si>
  <si>
    <t>教育花子28</t>
    <rPh sb="0" eb="2">
      <t>キョウイク</t>
    </rPh>
    <rPh sb="2" eb="4">
      <t>ハナコ</t>
    </rPh>
    <phoneticPr fontId="1"/>
  </si>
  <si>
    <t>教育花子29</t>
    <rPh sb="0" eb="2">
      <t>キョウイク</t>
    </rPh>
    <rPh sb="2" eb="4">
      <t>ハナコ</t>
    </rPh>
    <phoneticPr fontId="1"/>
  </si>
  <si>
    <t>教育花子30</t>
    <rPh sb="0" eb="2">
      <t>キョウイク</t>
    </rPh>
    <rPh sb="2" eb="4">
      <t>ハナコ</t>
    </rPh>
    <phoneticPr fontId="1"/>
  </si>
  <si>
    <t>教育花子31</t>
    <rPh sb="0" eb="2">
      <t>キョウイク</t>
    </rPh>
    <rPh sb="2" eb="4">
      <t>ハナコ</t>
    </rPh>
    <phoneticPr fontId="1"/>
  </si>
  <si>
    <t>教育花子32</t>
    <rPh sb="0" eb="2">
      <t>キョウイク</t>
    </rPh>
    <rPh sb="2" eb="4">
      <t>ハナコ</t>
    </rPh>
    <phoneticPr fontId="1"/>
  </si>
  <si>
    <t>教育花子33</t>
    <rPh sb="0" eb="2">
      <t>キョウイク</t>
    </rPh>
    <rPh sb="2" eb="4">
      <t>ハナコ</t>
    </rPh>
    <phoneticPr fontId="1"/>
  </si>
  <si>
    <t>教育花子34</t>
    <rPh sb="0" eb="2">
      <t>キョウイク</t>
    </rPh>
    <rPh sb="2" eb="4">
      <t>ハナコ</t>
    </rPh>
    <phoneticPr fontId="1"/>
  </si>
  <si>
    <t>教育花子35</t>
    <rPh sb="0" eb="2">
      <t>キョウイク</t>
    </rPh>
    <rPh sb="2" eb="4">
      <t>ハナコ</t>
    </rPh>
    <phoneticPr fontId="1"/>
  </si>
  <si>
    <t>教育花子36</t>
    <rPh sb="0" eb="2">
      <t>キョウイク</t>
    </rPh>
    <rPh sb="2" eb="4">
      <t>ハナコ</t>
    </rPh>
    <phoneticPr fontId="1"/>
  </si>
  <si>
    <t>教育花子37</t>
    <rPh sb="0" eb="2">
      <t>キョウイク</t>
    </rPh>
    <rPh sb="2" eb="4">
      <t>ハナコ</t>
    </rPh>
    <phoneticPr fontId="1"/>
  </si>
  <si>
    <t>教育花子38</t>
    <rPh sb="0" eb="2">
      <t>キョウイク</t>
    </rPh>
    <rPh sb="2" eb="4">
      <t>ハナコ</t>
    </rPh>
    <phoneticPr fontId="1"/>
  </si>
  <si>
    <t>教育花子39</t>
    <rPh sb="0" eb="2">
      <t>キョウイク</t>
    </rPh>
    <rPh sb="2" eb="4">
      <t>ハナコ</t>
    </rPh>
    <phoneticPr fontId="1"/>
  </si>
  <si>
    <t>教育花子40</t>
    <rPh sb="0" eb="2">
      <t>キョウイク</t>
    </rPh>
    <rPh sb="2" eb="4">
      <t>ハナコ</t>
    </rPh>
    <phoneticPr fontId="1"/>
  </si>
  <si>
    <t>教育花子41</t>
    <rPh sb="0" eb="2">
      <t>キョウイク</t>
    </rPh>
    <rPh sb="2" eb="4">
      <t>ハナコ</t>
    </rPh>
    <phoneticPr fontId="1"/>
  </si>
  <si>
    <t>教育花子42</t>
    <rPh sb="0" eb="2">
      <t>キョウイク</t>
    </rPh>
    <rPh sb="2" eb="4">
      <t>ハナコ</t>
    </rPh>
    <phoneticPr fontId="1"/>
  </si>
  <si>
    <t>教育花子43</t>
    <rPh sb="0" eb="2">
      <t>キョウイク</t>
    </rPh>
    <rPh sb="2" eb="4">
      <t>ハナコ</t>
    </rPh>
    <phoneticPr fontId="1"/>
  </si>
  <si>
    <t>教育花子44</t>
    <rPh sb="0" eb="2">
      <t>キョウイク</t>
    </rPh>
    <rPh sb="2" eb="4">
      <t>ハナコ</t>
    </rPh>
    <phoneticPr fontId="1"/>
  </si>
  <si>
    <t>教育花子45</t>
    <rPh sb="0" eb="2">
      <t>キョウイク</t>
    </rPh>
    <rPh sb="2" eb="4">
      <t>ハナコ</t>
    </rPh>
    <phoneticPr fontId="1"/>
  </si>
  <si>
    <t>教育花子46</t>
    <rPh sb="0" eb="2">
      <t>キョウイク</t>
    </rPh>
    <rPh sb="2" eb="4">
      <t>ハナコ</t>
    </rPh>
    <phoneticPr fontId="1"/>
  </si>
  <si>
    <t>教育花子47</t>
    <rPh sb="0" eb="2">
      <t>キョウイク</t>
    </rPh>
    <rPh sb="2" eb="4">
      <t>ハナコ</t>
    </rPh>
    <phoneticPr fontId="1"/>
  </si>
  <si>
    <t>教育花子48</t>
    <rPh sb="0" eb="2">
      <t>キョウイク</t>
    </rPh>
    <rPh sb="2" eb="4">
      <t>ハナコ</t>
    </rPh>
    <phoneticPr fontId="1"/>
  </si>
  <si>
    <t>教育花子49</t>
    <rPh sb="0" eb="2">
      <t>キョウイク</t>
    </rPh>
    <rPh sb="2" eb="4">
      <t>ハナコ</t>
    </rPh>
    <phoneticPr fontId="1"/>
  </si>
  <si>
    <t>教育花子50</t>
    <rPh sb="0" eb="2">
      <t>キョウイク</t>
    </rPh>
    <rPh sb="2" eb="4">
      <t>ハナコ</t>
    </rPh>
    <phoneticPr fontId="1"/>
  </si>
  <si>
    <t>教育花子51</t>
    <rPh sb="0" eb="2">
      <t>キョウイク</t>
    </rPh>
    <rPh sb="2" eb="4">
      <t>ハナコ</t>
    </rPh>
    <phoneticPr fontId="1"/>
  </si>
  <si>
    <t>教育花子52</t>
    <rPh sb="0" eb="2">
      <t>キョウイク</t>
    </rPh>
    <rPh sb="2" eb="4">
      <t>ハナコ</t>
    </rPh>
    <phoneticPr fontId="1"/>
  </si>
  <si>
    <t>教育花子53</t>
    <rPh sb="0" eb="2">
      <t>キョウイク</t>
    </rPh>
    <rPh sb="2" eb="4">
      <t>ハナコ</t>
    </rPh>
    <phoneticPr fontId="1"/>
  </si>
  <si>
    <t>教育花子54</t>
    <rPh sb="0" eb="2">
      <t>キョウイク</t>
    </rPh>
    <rPh sb="2" eb="4">
      <t>ハナコ</t>
    </rPh>
    <phoneticPr fontId="1"/>
  </si>
  <si>
    <t>教育花子55</t>
    <rPh sb="0" eb="2">
      <t>キョウイク</t>
    </rPh>
    <rPh sb="2" eb="4">
      <t>ハナコ</t>
    </rPh>
    <phoneticPr fontId="1"/>
  </si>
  <si>
    <t>教育花子56</t>
    <rPh sb="0" eb="2">
      <t>キョウイク</t>
    </rPh>
    <rPh sb="2" eb="4">
      <t>ハナコ</t>
    </rPh>
    <phoneticPr fontId="1"/>
  </si>
  <si>
    <t>教育花子57</t>
    <rPh sb="0" eb="2">
      <t>キョウイク</t>
    </rPh>
    <rPh sb="2" eb="4">
      <t>ハナコ</t>
    </rPh>
    <phoneticPr fontId="1"/>
  </si>
  <si>
    <t>教育花子58</t>
    <rPh sb="0" eb="2">
      <t>キョウイク</t>
    </rPh>
    <rPh sb="2" eb="4">
      <t>ハナコ</t>
    </rPh>
    <phoneticPr fontId="1"/>
  </si>
  <si>
    <t>教育花子59</t>
    <rPh sb="0" eb="2">
      <t>キョウイク</t>
    </rPh>
    <rPh sb="2" eb="4">
      <t>ハナコ</t>
    </rPh>
    <phoneticPr fontId="1"/>
  </si>
  <si>
    <t>教育花子60</t>
    <rPh sb="0" eb="2">
      <t>キョウイク</t>
    </rPh>
    <rPh sb="2" eb="4">
      <t>ハナコ</t>
    </rPh>
    <phoneticPr fontId="1"/>
  </si>
  <si>
    <t>教育花子61</t>
    <rPh sb="0" eb="2">
      <t>キョウイク</t>
    </rPh>
    <rPh sb="2" eb="4">
      <t>ハナコ</t>
    </rPh>
    <phoneticPr fontId="1"/>
  </si>
  <si>
    <t>教育花子62</t>
    <rPh sb="0" eb="2">
      <t>キョウイク</t>
    </rPh>
    <rPh sb="2" eb="4">
      <t>ハナコ</t>
    </rPh>
    <phoneticPr fontId="1"/>
  </si>
  <si>
    <t>教育花子63</t>
    <rPh sb="0" eb="2">
      <t>キョウイク</t>
    </rPh>
    <rPh sb="2" eb="4">
      <t>ハナコ</t>
    </rPh>
    <phoneticPr fontId="1"/>
  </si>
  <si>
    <t>教育花子64</t>
    <rPh sb="0" eb="2">
      <t>キョウイク</t>
    </rPh>
    <rPh sb="2" eb="4">
      <t>ハナコ</t>
    </rPh>
    <phoneticPr fontId="1"/>
  </si>
  <si>
    <t>教育花子65</t>
    <rPh sb="0" eb="2">
      <t>キョウイク</t>
    </rPh>
    <rPh sb="2" eb="4">
      <t>ハナコ</t>
    </rPh>
    <phoneticPr fontId="1"/>
  </si>
  <si>
    <t>教育花子66</t>
    <rPh sb="0" eb="2">
      <t>キョウイク</t>
    </rPh>
    <rPh sb="2" eb="4">
      <t>ハナコ</t>
    </rPh>
    <phoneticPr fontId="1"/>
  </si>
  <si>
    <t>教育花子67</t>
    <rPh sb="0" eb="2">
      <t>キョウイク</t>
    </rPh>
    <rPh sb="2" eb="4">
      <t>ハナコ</t>
    </rPh>
    <phoneticPr fontId="1"/>
  </si>
  <si>
    <t>教育花子68</t>
    <rPh sb="0" eb="2">
      <t>キョウイク</t>
    </rPh>
    <rPh sb="2" eb="4">
      <t>ハナコ</t>
    </rPh>
    <phoneticPr fontId="1"/>
  </si>
  <si>
    <t>教育花子69</t>
    <rPh sb="0" eb="2">
      <t>キョウイク</t>
    </rPh>
    <rPh sb="2" eb="4">
      <t>ハナコ</t>
    </rPh>
    <phoneticPr fontId="1"/>
  </si>
  <si>
    <t>教育花子70</t>
    <rPh sb="0" eb="2">
      <t>キョウイク</t>
    </rPh>
    <rPh sb="2" eb="4">
      <t>ハナコ</t>
    </rPh>
    <phoneticPr fontId="1"/>
  </si>
  <si>
    <t>教育花子71</t>
    <rPh sb="0" eb="2">
      <t>キョウイク</t>
    </rPh>
    <rPh sb="2" eb="4">
      <t>ハナコ</t>
    </rPh>
    <phoneticPr fontId="1"/>
  </si>
  <si>
    <t>教育花子72</t>
    <rPh sb="0" eb="2">
      <t>キョウイク</t>
    </rPh>
    <rPh sb="2" eb="4">
      <t>ハナコ</t>
    </rPh>
    <phoneticPr fontId="1"/>
  </si>
  <si>
    <t>教育花子73</t>
    <rPh sb="0" eb="2">
      <t>キョウイク</t>
    </rPh>
    <rPh sb="2" eb="4">
      <t>ハナコ</t>
    </rPh>
    <phoneticPr fontId="1"/>
  </si>
  <si>
    <t>教育花子74</t>
    <rPh sb="0" eb="2">
      <t>キョウイク</t>
    </rPh>
    <rPh sb="2" eb="4">
      <t>ハナコ</t>
    </rPh>
    <phoneticPr fontId="1"/>
  </si>
  <si>
    <t>教育花子75</t>
    <rPh sb="0" eb="2">
      <t>キョウイク</t>
    </rPh>
    <rPh sb="2" eb="4">
      <t>ハナコ</t>
    </rPh>
    <phoneticPr fontId="1"/>
  </si>
  <si>
    <t>教育花子76</t>
    <rPh sb="0" eb="2">
      <t>キョウイク</t>
    </rPh>
    <rPh sb="2" eb="4">
      <t>ハナコ</t>
    </rPh>
    <phoneticPr fontId="1"/>
  </si>
  <si>
    <t>教育花子77</t>
    <rPh sb="0" eb="2">
      <t>キョウイク</t>
    </rPh>
    <rPh sb="2" eb="4">
      <t>ハナコ</t>
    </rPh>
    <phoneticPr fontId="1"/>
  </si>
  <si>
    <t>教育花子78</t>
    <rPh sb="0" eb="2">
      <t>キョウイク</t>
    </rPh>
    <rPh sb="2" eb="4">
      <t>ハナコ</t>
    </rPh>
    <phoneticPr fontId="1"/>
  </si>
  <si>
    <t>教育花子79</t>
    <rPh sb="0" eb="2">
      <t>キョウイク</t>
    </rPh>
    <rPh sb="2" eb="4">
      <t>ハナコ</t>
    </rPh>
    <phoneticPr fontId="1"/>
  </si>
  <si>
    <t>教育花子80</t>
    <rPh sb="0" eb="2">
      <t>キョウイク</t>
    </rPh>
    <rPh sb="2" eb="4">
      <t>ハナコ</t>
    </rPh>
    <phoneticPr fontId="1"/>
  </si>
  <si>
    <t>教育花子81</t>
    <rPh sb="0" eb="2">
      <t>キョウイク</t>
    </rPh>
    <rPh sb="2" eb="4">
      <t>ハナコ</t>
    </rPh>
    <phoneticPr fontId="1"/>
  </si>
  <si>
    <t>教育花子82</t>
    <rPh sb="0" eb="2">
      <t>キョウイク</t>
    </rPh>
    <rPh sb="2" eb="4">
      <t>ハナコ</t>
    </rPh>
    <phoneticPr fontId="1"/>
  </si>
  <si>
    <t>教育花子83</t>
    <rPh sb="0" eb="2">
      <t>キョウイク</t>
    </rPh>
    <rPh sb="2" eb="4">
      <t>ハナコ</t>
    </rPh>
    <phoneticPr fontId="1"/>
  </si>
  <si>
    <t>教育花子84</t>
    <rPh sb="0" eb="2">
      <t>キョウイク</t>
    </rPh>
    <rPh sb="2" eb="4">
      <t>ハナコ</t>
    </rPh>
    <phoneticPr fontId="1"/>
  </si>
  <si>
    <t>教育花子85</t>
    <rPh sb="0" eb="2">
      <t>キョウイク</t>
    </rPh>
    <rPh sb="2" eb="4">
      <t>ハナコ</t>
    </rPh>
    <phoneticPr fontId="1"/>
  </si>
  <si>
    <t>教育花子86</t>
    <rPh sb="0" eb="2">
      <t>キョウイク</t>
    </rPh>
    <rPh sb="2" eb="4">
      <t>ハナコ</t>
    </rPh>
    <phoneticPr fontId="1"/>
  </si>
  <si>
    <t>教育花子87</t>
    <rPh sb="0" eb="2">
      <t>キョウイク</t>
    </rPh>
    <rPh sb="2" eb="4">
      <t>ハナコ</t>
    </rPh>
    <phoneticPr fontId="1"/>
  </si>
  <si>
    <t>教育二郎1</t>
    <rPh sb="0" eb="2">
      <t>キョウイク</t>
    </rPh>
    <rPh sb="2" eb="3">
      <t>ニ</t>
    </rPh>
    <rPh sb="3" eb="4">
      <t>ロウ</t>
    </rPh>
    <phoneticPr fontId="1"/>
  </si>
  <si>
    <t>教育二郎2</t>
    <rPh sb="0" eb="2">
      <t>キョウイク</t>
    </rPh>
    <rPh sb="2" eb="3">
      <t>ニ</t>
    </rPh>
    <rPh sb="3" eb="4">
      <t>ロウ</t>
    </rPh>
    <phoneticPr fontId="1"/>
  </si>
  <si>
    <t>教育二郎3</t>
    <rPh sb="0" eb="2">
      <t>キョウイク</t>
    </rPh>
    <rPh sb="2" eb="3">
      <t>ニ</t>
    </rPh>
    <rPh sb="3" eb="4">
      <t>ロウ</t>
    </rPh>
    <phoneticPr fontId="1"/>
  </si>
  <si>
    <t>教育二郎4</t>
    <rPh sb="0" eb="2">
      <t>キョウイク</t>
    </rPh>
    <rPh sb="2" eb="3">
      <t>ニ</t>
    </rPh>
    <rPh sb="3" eb="4">
      <t>ロウ</t>
    </rPh>
    <phoneticPr fontId="1"/>
  </si>
  <si>
    <t>教育二郎5</t>
    <rPh sb="0" eb="2">
      <t>キョウイク</t>
    </rPh>
    <rPh sb="2" eb="3">
      <t>ニ</t>
    </rPh>
    <rPh sb="3" eb="4">
      <t>ロウ</t>
    </rPh>
    <phoneticPr fontId="1"/>
  </si>
  <si>
    <t>教育二郎6</t>
    <rPh sb="0" eb="2">
      <t>キョウイク</t>
    </rPh>
    <rPh sb="2" eb="3">
      <t>ニ</t>
    </rPh>
    <rPh sb="3" eb="4">
      <t>ロウ</t>
    </rPh>
    <phoneticPr fontId="1"/>
  </si>
  <si>
    <t>教育二郎7</t>
    <rPh sb="0" eb="2">
      <t>キョウイク</t>
    </rPh>
    <rPh sb="2" eb="3">
      <t>ニ</t>
    </rPh>
    <rPh sb="3" eb="4">
      <t>ロウ</t>
    </rPh>
    <phoneticPr fontId="1"/>
  </si>
  <si>
    <t>教育二郎8</t>
    <rPh sb="0" eb="2">
      <t>キョウイク</t>
    </rPh>
    <rPh sb="2" eb="3">
      <t>ニ</t>
    </rPh>
    <rPh sb="3" eb="4">
      <t>ロウ</t>
    </rPh>
    <phoneticPr fontId="1"/>
  </si>
  <si>
    <t>教育二郎9</t>
    <rPh sb="0" eb="2">
      <t>キョウイク</t>
    </rPh>
    <rPh sb="2" eb="3">
      <t>ニ</t>
    </rPh>
    <rPh sb="3" eb="4">
      <t>ロウ</t>
    </rPh>
    <phoneticPr fontId="1"/>
  </si>
  <si>
    <t>教育二郎10</t>
    <rPh sb="0" eb="2">
      <t>キョウイク</t>
    </rPh>
    <rPh sb="2" eb="3">
      <t>ニ</t>
    </rPh>
    <rPh sb="3" eb="4">
      <t>ロウ</t>
    </rPh>
    <phoneticPr fontId="1"/>
  </si>
  <si>
    <t>教育二郎11</t>
    <rPh sb="0" eb="2">
      <t>キョウイク</t>
    </rPh>
    <rPh sb="2" eb="3">
      <t>ニ</t>
    </rPh>
    <rPh sb="3" eb="4">
      <t>ロウ</t>
    </rPh>
    <phoneticPr fontId="1"/>
  </si>
  <si>
    <t>教育二郎12</t>
    <rPh sb="0" eb="2">
      <t>キョウイク</t>
    </rPh>
    <rPh sb="2" eb="3">
      <t>ニ</t>
    </rPh>
    <rPh sb="3" eb="4">
      <t>ロウ</t>
    </rPh>
    <phoneticPr fontId="1"/>
  </si>
  <si>
    <t>教育二郎13</t>
    <rPh sb="0" eb="2">
      <t>キョウイク</t>
    </rPh>
    <rPh sb="2" eb="3">
      <t>ニ</t>
    </rPh>
    <rPh sb="3" eb="4">
      <t>ロウ</t>
    </rPh>
    <phoneticPr fontId="1"/>
  </si>
  <si>
    <t>教育二郎14</t>
    <rPh sb="0" eb="2">
      <t>キョウイク</t>
    </rPh>
    <rPh sb="2" eb="3">
      <t>ニ</t>
    </rPh>
    <rPh sb="3" eb="4">
      <t>ロウ</t>
    </rPh>
    <phoneticPr fontId="1"/>
  </si>
  <si>
    <t>教育二郎15</t>
    <rPh sb="0" eb="2">
      <t>キョウイク</t>
    </rPh>
    <rPh sb="2" eb="3">
      <t>ニ</t>
    </rPh>
    <rPh sb="3" eb="4">
      <t>ロウ</t>
    </rPh>
    <phoneticPr fontId="1"/>
  </si>
  <si>
    <t>教育二郎16</t>
    <rPh sb="0" eb="2">
      <t>キョウイク</t>
    </rPh>
    <rPh sb="2" eb="3">
      <t>ニ</t>
    </rPh>
    <rPh sb="3" eb="4">
      <t>ロウ</t>
    </rPh>
    <phoneticPr fontId="1"/>
  </si>
  <si>
    <t>教育二郎17</t>
    <rPh sb="0" eb="2">
      <t>キョウイク</t>
    </rPh>
    <rPh sb="2" eb="3">
      <t>ニ</t>
    </rPh>
    <rPh sb="3" eb="4">
      <t>ロウ</t>
    </rPh>
    <phoneticPr fontId="1"/>
  </si>
  <si>
    <t>教育二郎18</t>
    <rPh sb="0" eb="2">
      <t>キョウイク</t>
    </rPh>
    <rPh sb="2" eb="3">
      <t>ニ</t>
    </rPh>
    <rPh sb="3" eb="4">
      <t>ロウ</t>
    </rPh>
    <phoneticPr fontId="1"/>
  </si>
  <si>
    <t>教育二郎19</t>
    <rPh sb="0" eb="2">
      <t>キョウイク</t>
    </rPh>
    <rPh sb="2" eb="3">
      <t>ニ</t>
    </rPh>
    <rPh sb="3" eb="4">
      <t>ロウ</t>
    </rPh>
    <phoneticPr fontId="1"/>
  </si>
  <si>
    <t>教育二郎20</t>
    <rPh sb="0" eb="2">
      <t>キョウイク</t>
    </rPh>
    <rPh sb="2" eb="3">
      <t>ニ</t>
    </rPh>
    <rPh sb="3" eb="4">
      <t>ロウ</t>
    </rPh>
    <phoneticPr fontId="1"/>
  </si>
  <si>
    <t>教育二郎21</t>
    <rPh sb="0" eb="2">
      <t>キョウイク</t>
    </rPh>
    <rPh sb="2" eb="3">
      <t>ニ</t>
    </rPh>
    <rPh sb="3" eb="4">
      <t>ロウ</t>
    </rPh>
    <phoneticPr fontId="1"/>
  </si>
  <si>
    <t>教育二郎22</t>
    <rPh sb="0" eb="2">
      <t>キョウイク</t>
    </rPh>
    <rPh sb="2" eb="3">
      <t>ニ</t>
    </rPh>
    <rPh sb="3" eb="4">
      <t>ロウ</t>
    </rPh>
    <phoneticPr fontId="1"/>
  </si>
  <si>
    <t>教育二郎23</t>
    <rPh sb="0" eb="2">
      <t>キョウイク</t>
    </rPh>
    <rPh sb="2" eb="3">
      <t>ニ</t>
    </rPh>
    <rPh sb="3" eb="4">
      <t>ロウ</t>
    </rPh>
    <phoneticPr fontId="1"/>
  </si>
  <si>
    <t>教育二郎24</t>
    <rPh sb="0" eb="2">
      <t>キョウイク</t>
    </rPh>
    <rPh sb="2" eb="3">
      <t>ニ</t>
    </rPh>
    <rPh sb="3" eb="4">
      <t>ロウ</t>
    </rPh>
    <phoneticPr fontId="1"/>
  </si>
  <si>
    <t>教育二郎25</t>
    <rPh sb="0" eb="2">
      <t>キョウイク</t>
    </rPh>
    <rPh sb="2" eb="3">
      <t>ニ</t>
    </rPh>
    <rPh sb="3" eb="4">
      <t>ロウ</t>
    </rPh>
    <phoneticPr fontId="1"/>
  </si>
  <si>
    <t>教育二郎26</t>
    <rPh sb="0" eb="2">
      <t>キョウイク</t>
    </rPh>
    <rPh sb="2" eb="3">
      <t>ニ</t>
    </rPh>
    <rPh sb="3" eb="4">
      <t>ロウ</t>
    </rPh>
    <phoneticPr fontId="1"/>
  </si>
  <si>
    <t>教育二郎27</t>
    <rPh sb="0" eb="2">
      <t>キョウイク</t>
    </rPh>
    <rPh sb="2" eb="3">
      <t>ニ</t>
    </rPh>
    <rPh sb="3" eb="4">
      <t>ロウ</t>
    </rPh>
    <phoneticPr fontId="1"/>
  </si>
  <si>
    <t>教育二郎28</t>
    <rPh sb="0" eb="2">
      <t>キョウイク</t>
    </rPh>
    <rPh sb="2" eb="3">
      <t>ニ</t>
    </rPh>
    <rPh sb="3" eb="4">
      <t>ロウ</t>
    </rPh>
    <phoneticPr fontId="1"/>
  </si>
  <si>
    <t>教育二郎29</t>
    <rPh sb="0" eb="2">
      <t>キョウイク</t>
    </rPh>
    <rPh sb="2" eb="3">
      <t>ニ</t>
    </rPh>
    <rPh sb="3" eb="4">
      <t>ロウ</t>
    </rPh>
    <phoneticPr fontId="1"/>
  </si>
  <si>
    <t>教育二郎30</t>
    <rPh sb="0" eb="2">
      <t>キョウイク</t>
    </rPh>
    <rPh sb="2" eb="3">
      <t>ニ</t>
    </rPh>
    <rPh sb="3" eb="4">
      <t>ロウ</t>
    </rPh>
    <phoneticPr fontId="1"/>
  </si>
  <si>
    <t>教育二郎31</t>
    <rPh sb="0" eb="2">
      <t>キョウイク</t>
    </rPh>
    <rPh sb="2" eb="3">
      <t>ニ</t>
    </rPh>
    <rPh sb="3" eb="4">
      <t>ロウ</t>
    </rPh>
    <phoneticPr fontId="1"/>
  </si>
  <si>
    <t>教育二郎32</t>
    <rPh sb="0" eb="2">
      <t>キョウイク</t>
    </rPh>
    <rPh sb="2" eb="3">
      <t>ニ</t>
    </rPh>
    <rPh sb="3" eb="4">
      <t>ロウ</t>
    </rPh>
    <phoneticPr fontId="1"/>
  </si>
  <si>
    <t>教育二郎33</t>
    <rPh sb="0" eb="2">
      <t>キョウイク</t>
    </rPh>
    <rPh sb="2" eb="3">
      <t>ニ</t>
    </rPh>
    <rPh sb="3" eb="4">
      <t>ロウ</t>
    </rPh>
    <phoneticPr fontId="1"/>
  </si>
  <si>
    <t>教育二郎34</t>
    <rPh sb="0" eb="2">
      <t>キョウイク</t>
    </rPh>
    <rPh sb="2" eb="3">
      <t>ニ</t>
    </rPh>
    <rPh sb="3" eb="4">
      <t>ロウ</t>
    </rPh>
    <phoneticPr fontId="1"/>
  </si>
  <si>
    <t>教育二郎35</t>
    <rPh sb="0" eb="2">
      <t>キョウイク</t>
    </rPh>
    <rPh sb="2" eb="3">
      <t>ニ</t>
    </rPh>
    <rPh sb="3" eb="4">
      <t>ロウ</t>
    </rPh>
    <phoneticPr fontId="1"/>
  </si>
  <si>
    <t>教育二郎36</t>
    <rPh sb="0" eb="2">
      <t>キョウイク</t>
    </rPh>
    <rPh sb="2" eb="3">
      <t>ニ</t>
    </rPh>
    <rPh sb="3" eb="4">
      <t>ロウ</t>
    </rPh>
    <phoneticPr fontId="1"/>
  </si>
  <si>
    <t>教育二郎37</t>
    <rPh sb="0" eb="2">
      <t>キョウイク</t>
    </rPh>
    <rPh sb="2" eb="3">
      <t>ニ</t>
    </rPh>
    <rPh sb="3" eb="4">
      <t>ロウ</t>
    </rPh>
    <phoneticPr fontId="1"/>
  </si>
  <si>
    <t>教育二郎38</t>
    <rPh sb="0" eb="2">
      <t>キョウイク</t>
    </rPh>
    <rPh sb="2" eb="3">
      <t>ニ</t>
    </rPh>
    <rPh sb="3" eb="4">
      <t>ロウ</t>
    </rPh>
    <phoneticPr fontId="1"/>
  </si>
  <si>
    <t>教育二郎39</t>
    <rPh sb="0" eb="2">
      <t>キョウイク</t>
    </rPh>
    <rPh sb="2" eb="3">
      <t>ニ</t>
    </rPh>
    <rPh sb="3" eb="4">
      <t>ロウ</t>
    </rPh>
    <phoneticPr fontId="1"/>
  </si>
  <si>
    <t>教育二郎40</t>
    <rPh sb="0" eb="2">
      <t>キョウイク</t>
    </rPh>
    <rPh sb="2" eb="3">
      <t>ニ</t>
    </rPh>
    <rPh sb="3" eb="4">
      <t>ロウ</t>
    </rPh>
    <phoneticPr fontId="1"/>
  </si>
  <si>
    <t>教育二郎41</t>
    <rPh sb="0" eb="2">
      <t>キョウイク</t>
    </rPh>
    <rPh sb="2" eb="3">
      <t>ニ</t>
    </rPh>
    <rPh sb="3" eb="4">
      <t>ロウ</t>
    </rPh>
    <phoneticPr fontId="1"/>
  </si>
  <si>
    <t>教育二郎42</t>
    <rPh sb="0" eb="2">
      <t>キョウイク</t>
    </rPh>
    <rPh sb="2" eb="3">
      <t>ニ</t>
    </rPh>
    <rPh sb="3" eb="4">
      <t>ロウ</t>
    </rPh>
    <phoneticPr fontId="1"/>
  </si>
  <si>
    <t>教育二郎43</t>
    <rPh sb="0" eb="2">
      <t>キョウイク</t>
    </rPh>
    <rPh sb="2" eb="3">
      <t>ニ</t>
    </rPh>
    <rPh sb="3" eb="4">
      <t>ロウ</t>
    </rPh>
    <phoneticPr fontId="1"/>
  </si>
  <si>
    <t>教育二郎44</t>
    <rPh sb="0" eb="2">
      <t>キョウイク</t>
    </rPh>
    <rPh sb="2" eb="3">
      <t>ニ</t>
    </rPh>
    <rPh sb="3" eb="4">
      <t>ロウ</t>
    </rPh>
    <phoneticPr fontId="1"/>
  </si>
  <si>
    <t>教育二郎45</t>
    <rPh sb="0" eb="2">
      <t>キョウイク</t>
    </rPh>
    <rPh sb="2" eb="3">
      <t>ニ</t>
    </rPh>
    <rPh sb="3" eb="4">
      <t>ロウ</t>
    </rPh>
    <phoneticPr fontId="1"/>
  </si>
  <si>
    <t>教育二郎46</t>
    <rPh sb="0" eb="2">
      <t>キョウイク</t>
    </rPh>
    <rPh sb="2" eb="3">
      <t>ニ</t>
    </rPh>
    <rPh sb="3" eb="4">
      <t>ロウ</t>
    </rPh>
    <phoneticPr fontId="1"/>
  </si>
  <si>
    <t>教育二郎47</t>
    <rPh sb="0" eb="2">
      <t>キョウイク</t>
    </rPh>
    <rPh sb="2" eb="3">
      <t>ニ</t>
    </rPh>
    <rPh sb="3" eb="4">
      <t>ロウ</t>
    </rPh>
    <phoneticPr fontId="1"/>
  </si>
  <si>
    <t>教育二郎48</t>
    <rPh sb="0" eb="2">
      <t>キョウイク</t>
    </rPh>
    <rPh sb="2" eb="3">
      <t>ニ</t>
    </rPh>
    <rPh sb="3" eb="4">
      <t>ロウ</t>
    </rPh>
    <phoneticPr fontId="1"/>
  </si>
  <si>
    <t>教育二郎49</t>
    <rPh sb="0" eb="2">
      <t>キョウイク</t>
    </rPh>
    <rPh sb="2" eb="3">
      <t>ニ</t>
    </rPh>
    <rPh sb="3" eb="4">
      <t>ロウ</t>
    </rPh>
    <phoneticPr fontId="1"/>
  </si>
  <si>
    <t>教育二郎50</t>
    <rPh sb="0" eb="2">
      <t>キョウイク</t>
    </rPh>
    <rPh sb="2" eb="3">
      <t>ニ</t>
    </rPh>
    <rPh sb="3" eb="4">
      <t>ロウ</t>
    </rPh>
    <phoneticPr fontId="1"/>
  </si>
  <si>
    <t>教育二郎51</t>
    <rPh sb="0" eb="2">
      <t>キョウイク</t>
    </rPh>
    <rPh sb="2" eb="3">
      <t>ニ</t>
    </rPh>
    <rPh sb="3" eb="4">
      <t>ロウ</t>
    </rPh>
    <phoneticPr fontId="1"/>
  </si>
  <si>
    <t>教育二郎52</t>
    <rPh sb="0" eb="2">
      <t>キョウイク</t>
    </rPh>
    <rPh sb="2" eb="3">
      <t>ニ</t>
    </rPh>
    <rPh sb="3" eb="4">
      <t>ロウ</t>
    </rPh>
    <phoneticPr fontId="1"/>
  </si>
  <si>
    <t>教育二郎53</t>
    <rPh sb="0" eb="2">
      <t>キョウイク</t>
    </rPh>
    <rPh sb="2" eb="3">
      <t>ニ</t>
    </rPh>
    <rPh sb="3" eb="4">
      <t>ロウ</t>
    </rPh>
    <phoneticPr fontId="1"/>
  </si>
  <si>
    <t>教育二郎54</t>
    <rPh sb="0" eb="2">
      <t>キョウイク</t>
    </rPh>
    <rPh sb="2" eb="3">
      <t>ニ</t>
    </rPh>
    <rPh sb="3" eb="4">
      <t>ロウ</t>
    </rPh>
    <phoneticPr fontId="1"/>
  </si>
  <si>
    <t>教育二郎55</t>
    <rPh sb="0" eb="2">
      <t>キョウイク</t>
    </rPh>
    <rPh sb="2" eb="3">
      <t>ニ</t>
    </rPh>
    <rPh sb="3" eb="4">
      <t>ロウ</t>
    </rPh>
    <phoneticPr fontId="1"/>
  </si>
  <si>
    <t>教育二郎56</t>
    <rPh sb="0" eb="2">
      <t>キョウイク</t>
    </rPh>
    <rPh sb="2" eb="3">
      <t>ニ</t>
    </rPh>
    <rPh sb="3" eb="4">
      <t>ロウ</t>
    </rPh>
    <phoneticPr fontId="1"/>
  </si>
  <si>
    <t>教育二郎57</t>
    <rPh sb="0" eb="2">
      <t>キョウイク</t>
    </rPh>
    <rPh sb="2" eb="3">
      <t>ニ</t>
    </rPh>
    <rPh sb="3" eb="4">
      <t>ロウ</t>
    </rPh>
    <phoneticPr fontId="1"/>
  </si>
  <si>
    <t>教育二郎58</t>
    <rPh sb="0" eb="2">
      <t>キョウイク</t>
    </rPh>
    <rPh sb="2" eb="3">
      <t>ニ</t>
    </rPh>
    <rPh sb="3" eb="4">
      <t>ロウ</t>
    </rPh>
    <phoneticPr fontId="1"/>
  </si>
  <si>
    <t>教育二郎59</t>
    <rPh sb="0" eb="2">
      <t>キョウイク</t>
    </rPh>
    <rPh sb="2" eb="3">
      <t>ニ</t>
    </rPh>
    <rPh sb="3" eb="4">
      <t>ロウ</t>
    </rPh>
    <phoneticPr fontId="1"/>
  </si>
  <si>
    <t>教育二郎60</t>
    <rPh sb="0" eb="2">
      <t>キョウイク</t>
    </rPh>
    <rPh sb="2" eb="3">
      <t>ニ</t>
    </rPh>
    <rPh sb="3" eb="4">
      <t>ロウ</t>
    </rPh>
    <phoneticPr fontId="1"/>
  </si>
  <si>
    <t>教育二郎61</t>
    <rPh sb="0" eb="2">
      <t>キョウイク</t>
    </rPh>
    <rPh sb="2" eb="3">
      <t>ニ</t>
    </rPh>
    <rPh sb="3" eb="4">
      <t>ロウ</t>
    </rPh>
    <phoneticPr fontId="1"/>
  </si>
  <si>
    <t>教育二郎62</t>
    <rPh sb="0" eb="2">
      <t>キョウイク</t>
    </rPh>
    <rPh sb="2" eb="3">
      <t>ニ</t>
    </rPh>
    <rPh sb="3" eb="4">
      <t>ロウ</t>
    </rPh>
    <phoneticPr fontId="1"/>
  </si>
  <si>
    <t>教育二郎63</t>
    <rPh sb="0" eb="2">
      <t>キョウイク</t>
    </rPh>
    <rPh sb="2" eb="3">
      <t>ニ</t>
    </rPh>
    <rPh sb="3" eb="4">
      <t>ロウ</t>
    </rPh>
    <phoneticPr fontId="1"/>
  </si>
  <si>
    <t>教育二郎64</t>
    <rPh sb="0" eb="2">
      <t>キョウイク</t>
    </rPh>
    <rPh sb="2" eb="3">
      <t>ニ</t>
    </rPh>
    <rPh sb="3" eb="4">
      <t>ロウ</t>
    </rPh>
    <phoneticPr fontId="1"/>
  </si>
  <si>
    <t>教育二郎65</t>
    <rPh sb="0" eb="2">
      <t>キョウイク</t>
    </rPh>
    <rPh sb="2" eb="3">
      <t>ニ</t>
    </rPh>
    <rPh sb="3" eb="4">
      <t>ロウ</t>
    </rPh>
    <phoneticPr fontId="1"/>
  </si>
  <si>
    <t>教育二郎66</t>
    <rPh sb="0" eb="2">
      <t>キョウイク</t>
    </rPh>
    <rPh sb="2" eb="3">
      <t>ニ</t>
    </rPh>
    <rPh sb="3" eb="4">
      <t>ロウ</t>
    </rPh>
    <phoneticPr fontId="1"/>
  </si>
  <si>
    <t>教育二郎67</t>
    <rPh sb="0" eb="2">
      <t>キョウイク</t>
    </rPh>
    <rPh sb="2" eb="3">
      <t>ニ</t>
    </rPh>
    <rPh sb="3" eb="4">
      <t>ロウ</t>
    </rPh>
    <phoneticPr fontId="1"/>
  </si>
  <si>
    <t>教育二郎68</t>
    <rPh sb="0" eb="2">
      <t>キョウイク</t>
    </rPh>
    <rPh sb="2" eb="3">
      <t>ニ</t>
    </rPh>
    <rPh sb="3" eb="4">
      <t>ロウ</t>
    </rPh>
    <phoneticPr fontId="1"/>
  </si>
  <si>
    <t>教育二郎69</t>
    <rPh sb="0" eb="2">
      <t>キョウイク</t>
    </rPh>
    <rPh sb="2" eb="3">
      <t>ニ</t>
    </rPh>
    <rPh sb="3" eb="4">
      <t>ロウ</t>
    </rPh>
    <phoneticPr fontId="1"/>
  </si>
  <si>
    <t>教育二郎70</t>
    <rPh sb="0" eb="2">
      <t>キョウイク</t>
    </rPh>
    <rPh sb="2" eb="3">
      <t>ニ</t>
    </rPh>
    <rPh sb="3" eb="4">
      <t>ロウ</t>
    </rPh>
    <phoneticPr fontId="1"/>
  </si>
  <si>
    <t>教育二郎71</t>
    <rPh sb="0" eb="2">
      <t>キョウイク</t>
    </rPh>
    <rPh sb="2" eb="3">
      <t>ニ</t>
    </rPh>
    <rPh sb="3" eb="4">
      <t>ロウ</t>
    </rPh>
    <phoneticPr fontId="1"/>
  </si>
  <si>
    <t>教育二郎72</t>
    <rPh sb="0" eb="2">
      <t>キョウイク</t>
    </rPh>
    <rPh sb="2" eb="3">
      <t>ニ</t>
    </rPh>
    <rPh sb="3" eb="4">
      <t>ロウ</t>
    </rPh>
    <phoneticPr fontId="1"/>
  </si>
  <si>
    <t>教育二郎73</t>
    <rPh sb="0" eb="2">
      <t>キョウイク</t>
    </rPh>
    <rPh sb="2" eb="3">
      <t>ニ</t>
    </rPh>
    <rPh sb="3" eb="4">
      <t>ロウ</t>
    </rPh>
    <phoneticPr fontId="1"/>
  </si>
  <si>
    <t>教育二郎74</t>
    <rPh sb="0" eb="2">
      <t>キョウイク</t>
    </rPh>
    <rPh sb="2" eb="3">
      <t>ニ</t>
    </rPh>
    <rPh sb="3" eb="4">
      <t>ロウ</t>
    </rPh>
    <phoneticPr fontId="1"/>
  </si>
  <si>
    <t>教育二郎75</t>
    <rPh sb="0" eb="2">
      <t>キョウイク</t>
    </rPh>
    <rPh sb="2" eb="3">
      <t>ニ</t>
    </rPh>
    <rPh sb="3" eb="4">
      <t>ロウ</t>
    </rPh>
    <phoneticPr fontId="1"/>
  </si>
  <si>
    <t>教育二郎76</t>
    <rPh sb="0" eb="2">
      <t>キョウイク</t>
    </rPh>
    <rPh sb="2" eb="3">
      <t>ニ</t>
    </rPh>
    <rPh sb="3" eb="4">
      <t>ロウ</t>
    </rPh>
    <phoneticPr fontId="1"/>
  </si>
  <si>
    <t>教育二郎77</t>
    <rPh sb="0" eb="2">
      <t>キョウイク</t>
    </rPh>
    <rPh sb="2" eb="3">
      <t>ニ</t>
    </rPh>
    <rPh sb="3" eb="4">
      <t>ロウ</t>
    </rPh>
    <phoneticPr fontId="1"/>
  </si>
  <si>
    <t>教育二郎78</t>
    <rPh sb="0" eb="2">
      <t>キョウイク</t>
    </rPh>
    <rPh sb="2" eb="3">
      <t>ニ</t>
    </rPh>
    <rPh sb="3" eb="4">
      <t>ロウ</t>
    </rPh>
    <phoneticPr fontId="1"/>
  </si>
  <si>
    <t>教育二郎79</t>
    <rPh sb="0" eb="2">
      <t>キョウイク</t>
    </rPh>
    <rPh sb="2" eb="3">
      <t>ニ</t>
    </rPh>
    <rPh sb="3" eb="4">
      <t>ロウ</t>
    </rPh>
    <phoneticPr fontId="1"/>
  </si>
  <si>
    <t>教育二郎80</t>
    <rPh sb="0" eb="2">
      <t>キョウイク</t>
    </rPh>
    <rPh sb="2" eb="3">
      <t>ニ</t>
    </rPh>
    <rPh sb="3" eb="4">
      <t>ロウ</t>
    </rPh>
    <phoneticPr fontId="1"/>
  </si>
  <si>
    <t>教育二郎81</t>
    <rPh sb="0" eb="2">
      <t>キョウイク</t>
    </rPh>
    <rPh sb="2" eb="3">
      <t>ニ</t>
    </rPh>
    <rPh sb="3" eb="4">
      <t>ロウ</t>
    </rPh>
    <phoneticPr fontId="1"/>
  </si>
  <si>
    <t>教育二郎82</t>
    <rPh sb="0" eb="2">
      <t>キョウイク</t>
    </rPh>
    <rPh sb="2" eb="3">
      <t>ニ</t>
    </rPh>
    <rPh sb="3" eb="4">
      <t>ロウ</t>
    </rPh>
    <phoneticPr fontId="1"/>
  </si>
  <si>
    <t>教育二郎83</t>
    <rPh sb="0" eb="2">
      <t>キョウイク</t>
    </rPh>
    <rPh sb="2" eb="3">
      <t>ニ</t>
    </rPh>
    <rPh sb="3" eb="4">
      <t>ロウ</t>
    </rPh>
    <phoneticPr fontId="1"/>
  </si>
  <si>
    <t>教育二郎84</t>
    <rPh sb="0" eb="2">
      <t>キョウイク</t>
    </rPh>
    <rPh sb="2" eb="3">
      <t>ニ</t>
    </rPh>
    <rPh sb="3" eb="4">
      <t>ロウ</t>
    </rPh>
    <phoneticPr fontId="1"/>
  </si>
  <si>
    <t>教育二郎85</t>
    <rPh sb="0" eb="2">
      <t>キョウイク</t>
    </rPh>
    <rPh sb="2" eb="3">
      <t>ニ</t>
    </rPh>
    <rPh sb="3" eb="4">
      <t>ロウ</t>
    </rPh>
    <phoneticPr fontId="1"/>
  </si>
  <si>
    <t>教育二郎86</t>
    <rPh sb="0" eb="2">
      <t>キョウイク</t>
    </rPh>
    <rPh sb="2" eb="3">
      <t>ニ</t>
    </rPh>
    <rPh sb="3" eb="4">
      <t>ロウ</t>
    </rPh>
    <phoneticPr fontId="1"/>
  </si>
  <si>
    <t>教育二郎87</t>
    <rPh sb="0" eb="2">
      <t>キョウイク</t>
    </rPh>
    <rPh sb="2" eb="3">
      <t>ニ</t>
    </rPh>
    <rPh sb="3" eb="4">
      <t>ロウ</t>
    </rPh>
    <phoneticPr fontId="1"/>
  </si>
  <si>
    <t>教育二郎88</t>
    <rPh sb="0" eb="2">
      <t>キョウイク</t>
    </rPh>
    <rPh sb="2" eb="3">
      <t>ニ</t>
    </rPh>
    <rPh sb="3" eb="4">
      <t>ロウ</t>
    </rPh>
    <phoneticPr fontId="1"/>
  </si>
  <si>
    <t>教育二郎89</t>
    <rPh sb="0" eb="2">
      <t>キョウイク</t>
    </rPh>
    <rPh sb="2" eb="3">
      <t>ニ</t>
    </rPh>
    <rPh sb="3" eb="4">
      <t>ロウ</t>
    </rPh>
    <phoneticPr fontId="1"/>
  </si>
  <si>
    <t>教育二郎90</t>
    <rPh sb="0" eb="2">
      <t>キョウイク</t>
    </rPh>
    <rPh sb="2" eb="3">
      <t>ニ</t>
    </rPh>
    <rPh sb="3" eb="4">
      <t>ロウ</t>
    </rPh>
    <phoneticPr fontId="1"/>
  </si>
  <si>
    <t>教育二郎91</t>
    <rPh sb="0" eb="2">
      <t>キョウイク</t>
    </rPh>
    <rPh sb="2" eb="3">
      <t>ニ</t>
    </rPh>
    <rPh sb="3" eb="4">
      <t>ロウ</t>
    </rPh>
    <phoneticPr fontId="1"/>
  </si>
  <si>
    <t>教育二郎92</t>
    <rPh sb="0" eb="2">
      <t>キョウイク</t>
    </rPh>
    <rPh sb="2" eb="3">
      <t>ニ</t>
    </rPh>
    <rPh sb="3" eb="4">
      <t>ロウ</t>
    </rPh>
    <phoneticPr fontId="1"/>
  </si>
  <si>
    <t>教育二郎93</t>
    <rPh sb="0" eb="2">
      <t>キョウイク</t>
    </rPh>
    <rPh sb="2" eb="3">
      <t>ニ</t>
    </rPh>
    <rPh sb="3" eb="4">
      <t>ロウ</t>
    </rPh>
    <phoneticPr fontId="1"/>
  </si>
  <si>
    <t>教育二郎94</t>
    <rPh sb="0" eb="2">
      <t>キョウイク</t>
    </rPh>
    <rPh sb="2" eb="3">
      <t>ニ</t>
    </rPh>
    <rPh sb="3" eb="4">
      <t>ロウ</t>
    </rPh>
    <phoneticPr fontId="1"/>
  </si>
  <si>
    <t>教育二郎95</t>
    <rPh sb="0" eb="2">
      <t>キョウイク</t>
    </rPh>
    <rPh sb="2" eb="3">
      <t>ニ</t>
    </rPh>
    <rPh sb="3" eb="4">
      <t>ロウ</t>
    </rPh>
    <phoneticPr fontId="1"/>
  </si>
  <si>
    <t>教育二郎96</t>
    <rPh sb="0" eb="2">
      <t>キョウイク</t>
    </rPh>
    <rPh sb="2" eb="3">
      <t>ニ</t>
    </rPh>
    <rPh sb="3" eb="4">
      <t>ロウ</t>
    </rPh>
    <phoneticPr fontId="1"/>
  </si>
  <si>
    <t>教育二郎97</t>
    <rPh sb="0" eb="2">
      <t>キョウイク</t>
    </rPh>
    <rPh sb="2" eb="3">
      <t>ニ</t>
    </rPh>
    <rPh sb="3" eb="4">
      <t>ロウ</t>
    </rPh>
    <phoneticPr fontId="1"/>
  </si>
  <si>
    <t>教育二郎98</t>
    <rPh sb="0" eb="2">
      <t>キョウイク</t>
    </rPh>
    <rPh sb="2" eb="3">
      <t>ニ</t>
    </rPh>
    <rPh sb="3" eb="4">
      <t>ロウ</t>
    </rPh>
    <phoneticPr fontId="1"/>
  </si>
  <si>
    <t>教育二郎99</t>
    <rPh sb="0" eb="2">
      <t>キョウイク</t>
    </rPh>
    <rPh sb="2" eb="3">
      <t>ニ</t>
    </rPh>
    <rPh sb="3" eb="4">
      <t>ロウ</t>
    </rPh>
    <phoneticPr fontId="1"/>
  </si>
  <si>
    <t>教育二郎100</t>
    <rPh sb="0" eb="2">
      <t>キョウイク</t>
    </rPh>
    <rPh sb="2" eb="3">
      <t>ニ</t>
    </rPh>
    <rPh sb="3" eb="4">
      <t>ロウ</t>
    </rPh>
    <phoneticPr fontId="1"/>
  </si>
  <si>
    <t>教育二郎101</t>
    <rPh sb="0" eb="2">
      <t>キョウイク</t>
    </rPh>
    <rPh sb="2" eb="3">
      <t>ニ</t>
    </rPh>
    <rPh sb="3" eb="4">
      <t>ロウ</t>
    </rPh>
    <phoneticPr fontId="1"/>
  </si>
  <si>
    <t>教育二郎102</t>
    <rPh sb="0" eb="2">
      <t>キョウイク</t>
    </rPh>
    <rPh sb="2" eb="3">
      <t>ニ</t>
    </rPh>
    <rPh sb="3" eb="4">
      <t>ロウ</t>
    </rPh>
    <phoneticPr fontId="1"/>
  </si>
  <si>
    <t>教育二郎103</t>
    <rPh sb="0" eb="2">
      <t>キョウイク</t>
    </rPh>
    <rPh sb="2" eb="3">
      <t>ニ</t>
    </rPh>
    <rPh sb="3" eb="4">
      <t>ロウ</t>
    </rPh>
    <phoneticPr fontId="1"/>
  </si>
  <si>
    <t>教育二郎104</t>
    <rPh sb="0" eb="2">
      <t>キョウイク</t>
    </rPh>
    <rPh sb="2" eb="3">
      <t>ニ</t>
    </rPh>
    <rPh sb="3" eb="4">
      <t>ロウ</t>
    </rPh>
    <phoneticPr fontId="1"/>
  </si>
  <si>
    <t>教育二郎105</t>
    <rPh sb="0" eb="2">
      <t>キョウイク</t>
    </rPh>
    <rPh sb="2" eb="3">
      <t>ニ</t>
    </rPh>
    <rPh sb="3" eb="4">
      <t>ロウ</t>
    </rPh>
    <phoneticPr fontId="1"/>
  </si>
  <si>
    <t>教育二郎106</t>
    <rPh sb="0" eb="2">
      <t>キョウイク</t>
    </rPh>
    <rPh sb="2" eb="3">
      <t>ニ</t>
    </rPh>
    <rPh sb="3" eb="4">
      <t>ロウ</t>
    </rPh>
    <phoneticPr fontId="1"/>
  </si>
  <si>
    <t>教育二郎107</t>
    <rPh sb="0" eb="2">
      <t>キョウイク</t>
    </rPh>
    <rPh sb="2" eb="3">
      <t>ニ</t>
    </rPh>
    <rPh sb="3" eb="4">
      <t>ロウ</t>
    </rPh>
    <phoneticPr fontId="1"/>
  </si>
  <si>
    <t>教育二郎108</t>
    <rPh sb="0" eb="2">
      <t>キョウイク</t>
    </rPh>
    <rPh sb="2" eb="3">
      <t>ニ</t>
    </rPh>
    <rPh sb="3" eb="4">
      <t>ロウ</t>
    </rPh>
    <phoneticPr fontId="1"/>
  </si>
  <si>
    <t>教育二郎109</t>
    <rPh sb="0" eb="2">
      <t>キョウイク</t>
    </rPh>
    <rPh sb="2" eb="3">
      <t>ニ</t>
    </rPh>
    <rPh sb="3" eb="4">
      <t>ロウ</t>
    </rPh>
    <phoneticPr fontId="1"/>
  </si>
  <si>
    <t>教育二郎110</t>
    <rPh sb="0" eb="2">
      <t>キョウイク</t>
    </rPh>
    <rPh sb="2" eb="3">
      <t>ニ</t>
    </rPh>
    <rPh sb="3" eb="4">
      <t>ロウ</t>
    </rPh>
    <phoneticPr fontId="1"/>
  </si>
  <si>
    <t>教育二郎111</t>
    <rPh sb="0" eb="2">
      <t>キョウイク</t>
    </rPh>
    <rPh sb="2" eb="3">
      <t>ニ</t>
    </rPh>
    <rPh sb="3" eb="4">
      <t>ロウ</t>
    </rPh>
    <phoneticPr fontId="1"/>
  </si>
  <si>
    <t>教育二郎112</t>
    <rPh sb="0" eb="2">
      <t>キョウイク</t>
    </rPh>
    <rPh sb="2" eb="3">
      <t>ニ</t>
    </rPh>
    <rPh sb="3" eb="4">
      <t>ロウ</t>
    </rPh>
    <phoneticPr fontId="1"/>
  </si>
  <si>
    <t>教育二郎113</t>
    <rPh sb="0" eb="2">
      <t>キョウイク</t>
    </rPh>
    <rPh sb="2" eb="3">
      <t>ニ</t>
    </rPh>
    <rPh sb="3" eb="4">
      <t>ロウ</t>
    </rPh>
    <phoneticPr fontId="1"/>
  </si>
  <si>
    <t>教育二郎114</t>
    <rPh sb="0" eb="2">
      <t>キョウイク</t>
    </rPh>
    <rPh sb="2" eb="3">
      <t>ニ</t>
    </rPh>
    <rPh sb="3" eb="4">
      <t>ロウ</t>
    </rPh>
    <phoneticPr fontId="1"/>
  </si>
  <si>
    <t>教育二郎115</t>
    <rPh sb="0" eb="2">
      <t>キョウイク</t>
    </rPh>
    <rPh sb="2" eb="3">
      <t>ニ</t>
    </rPh>
    <rPh sb="3" eb="4">
      <t>ロウ</t>
    </rPh>
    <phoneticPr fontId="1"/>
  </si>
  <si>
    <t>教育二郎116</t>
    <rPh sb="0" eb="2">
      <t>キョウイク</t>
    </rPh>
    <rPh sb="2" eb="3">
      <t>ニ</t>
    </rPh>
    <rPh sb="3" eb="4">
      <t>ロウ</t>
    </rPh>
    <phoneticPr fontId="1"/>
  </si>
  <si>
    <t>教育二郎117</t>
    <rPh sb="0" eb="2">
      <t>キョウイク</t>
    </rPh>
    <rPh sb="2" eb="3">
      <t>ニ</t>
    </rPh>
    <rPh sb="3" eb="4">
      <t>ロウ</t>
    </rPh>
    <phoneticPr fontId="1"/>
  </si>
  <si>
    <t>教育二郎118</t>
    <rPh sb="0" eb="2">
      <t>キョウイク</t>
    </rPh>
    <rPh sb="2" eb="3">
      <t>ニ</t>
    </rPh>
    <rPh sb="3" eb="4">
      <t>ロウ</t>
    </rPh>
    <phoneticPr fontId="1"/>
  </si>
  <si>
    <t>教育二郎119</t>
    <rPh sb="0" eb="2">
      <t>キョウイク</t>
    </rPh>
    <rPh sb="2" eb="3">
      <t>ニ</t>
    </rPh>
    <rPh sb="3" eb="4">
      <t>ロウ</t>
    </rPh>
    <phoneticPr fontId="1"/>
  </si>
  <si>
    <t>教育二郎120</t>
    <rPh sb="0" eb="2">
      <t>キョウイク</t>
    </rPh>
    <rPh sb="2" eb="3">
      <t>ニ</t>
    </rPh>
    <rPh sb="3" eb="4">
      <t>ロウ</t>
    </rPh>
    <phoneticPr fontId="1"/>
  </si>
  <si>
    <t>教育二郎121</t>
    <rPh sb="0" eb="2">
      <t>キョウイク</t>
    </rPh>
    <rPh sb="2" eb="3">
      <t>ニ</t>
    </rPh>
    <rPh sb="3" eb="4">
      <t>ロウ</t>
    </rPh>
    <phoneticPr fontId="1"/>
  </si>
  <si>
    <t>教育二郎122</t>
    <rPh sb="0" eb="2">
      <t>キョウイク</t>
    </rPh>
    <rPh sb="2" eb="3">
      <t>ニ</t>
    </rPh>
    <rPh sb="3" eb="4">
      <t>ロウ</t>
    </rPh>
    <phoneticPr fontId="1"/>
  </si>
  <si>
    <t>教育二郎123</t>
    <rPh sb="0" eb="2">
      <t>キョウイク</t>
    </rPh>
    <rPh sb="2" eb="3">
      <t>ニ</t>
    </rPh>
    <rPh sb="3" eb="4">
      <t>ロウ</t>
    </rPh>
    <phoneticPr fontId="1"/>
  </si>
  <si>
    <t>教育二郎124</t>
    <rPh sb="0" eb="2">
      <t>キョウイク</t>
    </rPh>
    <rPh sb="2" eb="3">
      <t>ニ</t>
    </rPh>
    <rPh sb="3" eb="4">
      <t>ロウ</t>
    </rPh>
    <phoneticPr fontId="1"/>
  </si>
  <si>
    <t>教育二郎125</t>
    <rPh sb="0" eb="2">
      <t>キョウイク</t>
    </rPh>
    <rPh sb="2" eb="3">
      <t>ニ</t>
    </rPh>
    <rPh sb="3" eb="4">
      <t>ロウ</t>
    </rPh>
    <phoneticPr fontId="1"/>
  </si>
  <si>
    <t>教育二郎126</t>
    <rPh sb="0" eb="2">
      <t>キョウイク</t>
    </rPh>
    <rPh sb="2" eb="3">
      <t>ニ</t>
    </rPh>
    <rPh sb="3" eb="4">
      <t>ロウ</t>
    </rPh>
    <phoneticPr fontId="1"/>
  </si>
  <si>
    <t>教育二郎127</t>
    <rPh sb="0" eb="2">
      <t>キョウイク</t>
    </rPh>
    <rPh sb="2" eb="3">
      <t>ニ</t>
    </rPh>
    <rPh sb="3" eb="4">
      <t>ロウ</t>
    </rPh>
    <phoneticPr fontId="1"/>
  </si>
  <si>
    <t>教育二郎128</t>
    <rPh sb="0" eb="2">
      <t>キョウイク</t>
    </rPh>
    <rPh sb="2" eb="3">
      <t>ニ</t>
    </rPh>
    <rPh sb="3" eb="4">
      <t>ロウ</t>
    </rPh>
    <phoneticPr fontId="1"/>
  </si>
  <si>
    <t>教育二郎129</t>
    <rPh sb="0" eb="2">
      <t>キョウイク</t>
    </rPh>
    <rPh sb="2" eb="3">
      <t>ニ</t>
    </rPh>
    <rPh sb="3" eb="4">
      <t>ロウ</t>
    </rPh>
    <phoneticPr fontId="1"/>
  </si>
  <si>
    <t>教育二郎130</t>
    <rPh sb="0" eb="2">
      <t>キョウイク</t>
    </rPh>
    <rPh sb="2" eb="3">
      <t>ニ</t>
    </rPh>
    <rPh sb="3" eb="4">
      <t>ロウ</t>
    </rPh>
    <phoneticPr fontId="1"/>
  </si>
  <si>
    <t>教育二郎131</t>
    <rPh sb="0" eb="2">
      <t>キョウイク</t>
    </rPh>
    <rPh sb="2" eb="3">
      <t>ニ</t>
    </rPh>
    <rPh sb="3" eb="4">
      <t>ロウ</t>
    </rPh>
    <phoneticPr fontId="1"/>
  </si>
  <si>
    <t>教育二郎132</t>
    <rPh sb="0" eb="2">
      <t>キョウイク</t>
    </rPh>
    <rPh sb="2" eb="3">
      <t>ニ</t>
    </rPh>
    <rPh sb="3" eb="4">
      <t>ロウ</t>
    </rPh>
    <phoneticPr fontId="1"/>
  </si>
  <si>
    <t>教育二郎133</t>
    <rPh sb="0" eb="2">
      <t>キョウイク</t>
    </rPh>
    <rPh sb="2" eb="3">
      <t>ニ</t>
    </rPh>
    <rPh sb="3" eb="4">
      <t>ロウ</t>
    </rPh>
    <phoneticPr fontId="1"/>
  </si>
  <si>
    <t>教育二郎134</t>
    <rPh sb="0" eb="2">
      <t>キョウイク</t>
    </rPh>
    <rPh sb="2" eb="3">
      <t>ニ</t>
    </rPh>
    <rPh sb="3" eb="4">
      <t>ロウ</t>
    </rPh>
    <phoneticPr fontId="1"/>
  </si>
  <si>
    <t>※名簿表に無い数字を入れると児童・生徒氏名列および入選別列にエラー表示が出ます</t>
    <rPh sb="1" eb="3">
      <t>メイボ</t>
    </rPh>
    <rPh sb="3" eb="4">
      <t>ヒョウ</t>
    </rPh>
    <rPh sb="5" eb="6">
      <t>ナ</t>
    </rPh>
    <rPh sb="7" eb="9">
      <t>スウジ</t>
    </rPh>
    <rPh sb="10" eb="11">
      <t>イ</t>
    </rPh>
    <rPh sb="14" eb="16">
      <t>ジドウ</t>
    </rPh>
    <rPh sb="17" eb="19">
      <t>セイト</t>
    </rPh>
    <rPh sb="19" eb="21">
      <t>シメイ</t>
    </rPh>
    <rPh sb="21" eb="22">
      <t>レツ</t>
    </rPh>
    <rPh sb="25" eb="28">
      <t>ニュウセンベツ</t>
    </rPh>
    <rPh sb="28" eb="29">
      <t>レツ</t>
    </rPh>
    <rPh sb="33" eb="35">
      <t>ヒョウジ</t>
    </rPh>
    <rPh sb="36" eb="37">
      <t>デ</t>
    </rPh>
    <phoneticPr fontId="1"/>
  </si>
  <si>
    <t>※下記シートは絵画部門の出品目録になります。</t>
    <rPh sb="1" eb="3">
      <t>カキ</t>
    </rPh>
    <rPh sb="7" eb="9">
      <t>カイガ</t>
    </rPh>
    <rPh sb="9" eb="11">
      <t>ブモン</t>
    </rPh>
    <rPh sb="12" eb="14">
      <t>シュッピン</t>
    </rPh>
    <rPh sb="14" eb="16">
      <t>モクロク</t>
    </rPh>
    <phoneticPr fontId="1"/>
  </si>
  <si>
    <t>⑥児童・生徒名簿表ができましたら実際に入力してみましょう</t>
    <rPh sb="1" eb="3">
      <t>ジドウ</t>
    </rPh>
    <rPh sb="4" eb="6">
      <t>セイト</t>
    </rPh>
    <rPh sb="6" eb="8">
      <t>メイボ</t>
    </rPh>
    <rPh sb="8" eb="9">
      <t>ヒョウ</t>
    </rPh>
    <rPh sb="16" eb="18">
      <t>ジッサイ</t>
    </rPh>
    <rPh sb="19" eb="21">
      <t>ニュウリョク</t>
    </rPh>
    <phoneticPr fontId="1"/>
  </si>
  <si>
    <t>３）左の出品目録入力についてを参考にお願いいたします</t>
    <rPh sb="2" eb="3">
      <t>ヒダリ</t>
    </rPh>
    <rPh sb="15" eb="17">
      <t>サンコウ</t>
    </rPh>
    <rPh sb="19" eb="20">
      <t>ネガ</t>
    </rPh>
    <phoneticPr fontId="1"/>
  </si>
  <si>
    <t>出品目録の入力について</t>
    <rPh sb="0" eb="2">
      <t>シュッピン</t>
    </rPh>
    <rPh sb="2" eb="4">
      <t>モクロク</t>
    </rPh>
    <rPh sb="5" eb="7">
      <t>ニュウリョク</t>
    </rPh>
    <phoneticPr fontId="1"/>
  </si>
  <si>
    <t>教育二郎135</t>
    <rPh sb="0" eb="2">
      <t>キョウイク</t>
    </rPh>
    <rPh sb="2" eb="3">
      <t>ニ</t>
    </rPh>
    <rPh sb="3" eb="4">
      <t>ロウ</t>
    </rPh>
    <phoneticPr fontId="1"/>
  </si>
  <si>
    <t>教育二郎136</t>
    <rPh sb="0" eb="2">
      <t>キョウイク</t>
    </rPh>
    <rPh sb="2" eb="3">
      <t>ニ</t>
    </rPh>
    <rPh sb="3" eb="4">
      <t>ロウ</t>
    </rPh>
    <phoneticPr fontId="1"/>
  </si>
  <si>
    <t>教育二郎137</t>
    <rPh sb="0" eb="2">
      <t>キョウイク</t>
    </rPh>
    <rPh sb="2" eb="3">
      <t>ニ</t>
    </rPh>
    <rPh sb="3" eb="4">
      <t>ロウ</t>
    </rPh>
    <phoneticPr fontId="1"/>
  </si>
  <si>
    <t>教育二郎138</t>
    <rPh sb="0" eb="2">
      <t>キョウイク</t>
    </rPh>
    <rPh sb="2" eb="3">
      <t>ニ</t>
    </rPh>
    <rPh sb="3" eb="4">
      <t>ロウ</t>
    </rPh>
    <phoneticPr fontId="1"/>
  </si>
  <si>
    <t>教育二郎139</t>
    <rPh sb="0" eb="2">
      <t>キョウイク</t>
    </rPh>
    <rPh sb="2" eb="3">
      <t>ニ</t>
    </rPh>
    <rPh sb="3" eb="4">
      <t>ロウ</t>
    </rPh>
    <phoneticPr fontId="1"/>
  </si>
  <si>
    <t>教育二郎140</t>
    <rPh sb="0" eb="2">
      <t>キョウイク</t>
    </rPh>
    <rPh sb="2" eb="3">
      <t>ニ</t>
    </rPh>
    <rPh sb="3" eb="4">
      <t>ロウ</t>
    </rPh>
    <phoneticPr fontId="1"/>
  </si>
  <si>
    <t>教育二郎141</t>
    <rPh sb="0" eb="2">
      <t>キョウイク</t>
    </rPh>
    <rPh sb="2" eb="3">
      <t>ニ</t>
    </rPh>
    <rPh sb="3" eb="4">
      <t>ロウ</t>
    </rPh>
    <phoneticPr fontId="1"/>
  </si>
  <si>
    <t>教育二郎142</t>
    <rPh sb="0" eb="2">
      <t>キョウイク</t>
    </rPh>
    <rPh sb="2" eb="3">
      <t>ニ</t>
    </rPh>
    <rPh sb="3" eb="4">
      <t>ロウ</t>
    </rPh>
    <phoneticPr fontId="1"/>
  </si>
  <si>
    <t>教育二郎143</t>
    <rPh sb="0" eb="2">
      <t>キョウイク</t>
    </rPh>
    <rPh sb="2" eb="3">
      <t>ニ</t>
    </rPh>
    <rPh sb="3" eb="4">
      <t>ロウ</t>
    </rPh>
    <phoneticPr fontId="1"/>
  </si>
  <si>
    <t>教育二郎144</t>
    <rPh sb="0" eb="2">
      <t>キョウイク</t>
    </rPh>
    <rPh sb="2" eb="3">
      <t>ニ</t>
    </rPh>
    <rPh sb="3" eb="4">
      <t>ロウ</t>
    </rPh>
    <phoneticPr fontId="1"/>
  </si>
  <si>
    <t>教育二郎145</t>
    <rPh sb="0" eb="2">
      <t>キョウイク</t>
    </rPh>
    <rPh sb="2" eb="3">
      <t>ニ</t>
    </rPh>
    <rPh sb="3" eb="4">
      <t>ロウ</t>
    </rPh>
    <phoneticPr fontId="1"/>
  </si>
  <si>
    <t>教育二郎146</t>
    <rPh sb="0" eb="2">
      <t>キョウイク</t>
    </rPh>
    <rPh sb="2" eb="3">
      <t>ニ</t>
    </rPh>
    <rPh sb="3" eb="4">
      <t>ロウ</t>
    </rPh>
    <phoneticPr fontId="1"/>
  </si>
  <si>
    <t>教育二郎147</t>
    <rPh sb="0" eb="2">
      <t>キョウイク</t>
    </rPh>
    <rPh sb="2" eb="3">
      <t>ニ</t>
    </rPh>
    <rPh sb="3" eb="4">
      <t>ロウ</t>
    </rPh>
    <phoneticPr fontId="1"/>
  </si>
  <si>
    <t>教育二郎148</t>
    <rPh sb="0" eb="2">
      <t>キョウイク</t>
    </rPh>
    <rPh sb="2" eb="3">
      <t>ニ</t>
    </rPh>
    <rPh sb="3" eb="4">
      <t>ロウ</t>
    </rPh>
    <phoneticPr fontId="1"/>
  </si>
  <si>
    <t>教育二郎149</t>
    <rPh sb="0" eb="2">
      <t>キョウイク</t>
    </rPh>
    <rPh sb="2" eb="3">
      <t>ニ</t>
    </rPh>
    <rPh sb="3" eb="4">
      <t>ロウ</t>
    </rPh>
    <phoneticPr fontId="1"/>
  </si>
  <si>
    <t>教育二郎150</t>
    <rPh sb="0" eb="2">
      <t>キョウイク</t>
    </rPh>
    <rPh sb="2" eb="3">
      <t>ニ</t>
    </rPh>
    <rPh sb="3" eb="4">
      <t>ロウ</t>
    </rPh>
    <phoneticPr fontId="1"/>
  </si>
  <si>
    <t>教育二郎151</t>
    <rPh sb="0" eb="2">
      <t>キョウイク</t>
    </rPh>
    <rPh sb="2" eb="3">
      <t>ニ</t>
    </rPh>
    <rPh sb="3" eb="4">
      <t>ロウ</t>
    </rPh>
    <phoneticPr fontId="1"/>
  </si>
  <si>
    <t>教育二郎152</t>
    <rPh sb="0" eb="2">
      <t>キョウイク</t>
    </rPh>
    <rPh sb="2" eb="3">
      <t>ニ</t>
    </rPh>
    <rPh sb="3" eb="4">
      <t>ロウ</t>
    </rPh>
    <phoneticPr fontId="1"/>
  </si>
  <si>
    <t>教育二郎153</t>
    <rPh sb="0" eb="2">
      <t>キョウイク</t>
    </rPh>
    <rPh sb="2" eb="3">
      <t>ニ</t>
    </rPh>
    <rPh sb="3" eb="4">
      <t>ロウ</t>
    </rPh>
    <phoneticPr fontId="1"/>
  </si>
  <si>
    <t>教育二郎154</t>
    <rPh sb="0" eb="2">
      <t>キョウイク</t>
    </rPh>
    <rPh sb="2" eb="3">
      <t>ニ</t>
    </rPh>
    <rPh sb="3" eb="4">
      <t>ロウ</t>
    </rPh>
    <phoneticPr fontId="1"/>
  </si>
  <si>
    <t>教育二郎155</t>
    <rPh sb="0" eb="2">
      <t>キョウイク</t>
    </rPh>
    <rPh sb="2" eb="3">
      <t>ニ</t>
    </rPh>
    <rPh sb="3" eb="4">
      <t>ロウ</t>
    </rPh>
    <phoneticPr fontId="1"/>
  </si>
  <si>
    <t>教育二郎156</t>
    <rPh sb="0" eb="2">
      <t>キョウイク</t>
    </rPh>
    <rPh sb="2" eb="3">
      <t>ニ</t>
    </rPh>
    <rPh sb="3" eb="4">
      <t>ロウ</t>
    </rPh>
    <phoneticPr fontId="1"/>
  </si>
  <si>
    <t>教育二郎157</t>
    <rPh sb="0" eb="2">
      <t>キョウイク</t>
    </rPh>
    <rPh sb="2" eb="3">
      <t>ニ</t>
    </rPh>
    <rPh sb="3" eb="4">
      <t>ロウ</t>
    </rPh>
    <phoneticPr fontId="1"/>
  </si>
  <si>
    <t>教育二郎158</t>
    <rPh sb="0" eb="2">
      <t>キョウイク</t>
    </rPh>
    <rPh sb="2" eb="3">
      <t>ニ</t>
    </rPh>
    <rPh sb="3" eb="4">
      <t>ロウ</t>
    </rPh>
    <phoneticPr fontId="1"/>
  </si>
  <si>
    <t>教育二郎159</t>
    <rPh sb="0" eb="2">
      <t>キョウイク</t>
    </rPh>
    <rPh sb="2" eb="3">
      <t>ニ</t>
    </rPh>
    <rPh sb="3" eb="4">
      <t>ロウ</t>
    </rPh>
    <phoneticPr fontId="1"/>
  </si>
  <si>
    <t>教育二郎160</t>
    <rPh sb="0" eb="2">
      <t>キョウイク</t>
    </rPh>
    <rPh sb="2" eb="3">
      <t>ニ</t>
    </rPh>
    <rPh sb="3" eb="4">
      <t>ロウ</t>
    </rPh>
    <phoneticPr fontId="1"/>
  </si>
  <si>
    <t>教育二郎161</t>
    <rPh sb="0" eb="2">
      <t>キョウイク</t>
    </rPh>
    <rPh sb="2" eb="3">
      <t>ニ</t>
    </rPh>
    <rPh sb="3" eb="4">
      <t>ロウ</t>
    </rPh>
    <phoneticPr fontId="1"/>
  </si>
  <si>
    <t>教育二郎162</t>
    <rPh sb="0" eb="2">
      <t>キョウイク</t>
    </rPh>
    <rPh sb="2" eb="3">
      <t>ニ</t>
    </rPh>
    <rPh sb="3" eb="4">
      <t>ロウ</t>
    </rPh>
    <phoneticPr fontId="1"/>
  </si>
  <si>
    <t>教育二郎163</t>
    <rPh sb="0" eb="2">
      <t>キョウイク</t>
    </rPh>
    <rPh sb="2" eb="3">
      <t>ニ</t>
    </rPh>
    <rPh sb="3" eb="4">
      <t>ロウ</t>
    </rPh>
    <phoneticPr fontId="1"/>
  </si>
  <si>
    <t>教育二郎164</t>
    <rPh sb="0" eb="2">
      <t>キョウイク</t>
    </rPh>
    <rPh sb="2" eb="3">
      <t>ニ</t>
    </rPh>
    <rPh sb="3" eb="4">
      <t>ロウ</t>
    </rPh>
    <phoneticPr fontId="1"/>
  </si>
  <si>
    <t>教育二郎165</t>
    <rPh sb="0" eb="2">
      <t>キョウイク</t>
    </rPh>
    <rPh sb="2" eb="3">
      <t>ニ</t>
    </rPh>
    <rPh sb="3" eb="4">
      <t>ロウ</t>
    </rPh>
    <phoneticPr fontId="1"/>
  </si>
  <si>
    <t>教育二郎166</t>
    <rPh sb="0" eb="2">
      <t>キョウイク</t>
    </rPh>
    <rPh sb="2" eb="3">
      <t>ニ</t>
    </rPh>
    <rPh sb="3" eb="4">
      <t>ロウ</t>
    </rPh>
    <phoneticPr fontId="1"/>
  </si>
  <si>
    <t>教育二郎167</t>
    <rPh sb="0" eb="2">
      <t>キョウイク</t>
    </rPh>
    <rPh sb="2" eb="3">
      <t>ニ</t>
    </rPh>
    <rPh sb="3" eb="4">
      <t>ロウ</t>
    </rPh>
    <phoneticPr fontId="1"/>
  </si>
  <si>
    <t>教育二郎168</t>
    <rPh sb="0" eb="2">
      <t>キョウイク</t>
    </rPh>
    <rPh sb="2" eb="3">
      <t>ニ</t>
    </rPh>
    <rPh sb="3" eb="4">
      <t>ロウ</t>
    </rPh>
    <phoneticPr fontId="1"/>
  </si>
  <si>
    <t>教育二郎169</t>
    <rPh sb="0" eb="2">
      <t>キョウイク</t>
    </rPh>
    <rPh sb="2" eb="3">
      <t>ニ</t>
    </rPh>
    <rPh sb="3" eb="4">
      <t>ロウ</t>
    </rPh>
    <phoneticPr fontId="1"/>
  </si>
  <si>
    <t>教育二郎170</t>
    <rPh sb="0" eb="2">
      <t>キョウイク</t>
    </rPh>
    <rPh sb="2" eb="3">
      <t>ニ</t>
    </rPh>
    <rPh sb="3" eb="4">
      <t>ロウ</t>
    </rPh>
    <phoneticPr fontId="1"/>
  </si>
  <si>
    <t>教育二郎171</t>
    <rPh sb="0" eb="2">
      <t>キョウイク</t>
    </rPh>
    <rPh sb="2" eb="3">
      <t>ニ</t>
    </rPh>
    <rPh sb="3" eb="4">
      <t>ロウ</t>
    </rPh>
    <phoneticPr fontId="1"/>
  </si>
  <si>
    <t>教育二郎172</t>
    <rPh sb="0" eb="2">
      <t>キョウイク</t>
    </rPh>
    <rPh sb="2" eb="3">
      <t>ニ</t>
    </rPh>
    <rPh sb="3" eb="4">
      <t>ロウ</t>
    </rPh>
    <phoneticPr fontId="1"/>
  </si>
  <si>
    <t>教育二郎173</t>
    <rPh sb="0" eb="2">
      <t>キョウイク</t>
    </rPh>
    <rPh sb="2" eb="3">
      <t>ニ</t>
    </rPh>
    <rPh sb="3" eb="4">
      <t>ロウ</t>
    </rPh>
    <phoneticPr fontId="1"/>
  </si>
  <si>
    <t>教育二郎174</t>
    <rPh sb="0" eb="2">
      <t>キョウイク</t>
    </rPh>
    <rPh sb="2" eb="3">
      <t>ニ</t>
    </rPh>
    <rPh sb="3" eb="4">
      <t>ロウ</t>
    </rPh>
    <phoneticPr fontId="1"/>
  </si>
  <si>
    <t>教育二郎175</t>
    <rPh sb="0" eb="2">
      <t>キョウイク</t>
    </rPh>
    <rPh sb="2" eb="3">
      <t>ニ</t>
    </rPh>
    <rPh sb="3" eb="4">
      <t>ロウ</t>
    </rPh>
    <phoneticPr fontId="1"/>
  </si>
  <si>
    <t>教育二郎176</t>
    <rPh sb="0" eb="2">
      <t>キョウイク</t>
    </rPh>
    <rPh sb="2" eb="3">
      <t>ニ</t>
    </rPh>
    <rPh sb="3" eb="4">
      <t>ロウ</t>
    </rPh>
    <phoneticPr fontId="1"/>
  </si>
  <si>
    <t>教育二郎177</t>
    <rPh sb="0" eb="2">
      <t>キョウイク</t>
    </rPh>
    <rPh sb="2" eb="3">
      <t>ニ</t>
    </rPh>
    <rPh sb="3" eb="4">
      <t>ロウ</t>
    </rPh>
    <phoneticPr fontId="1"/>
  </si>
  <si>
    <t>教育二郎178</t>
    <rPh sb="0" eb="2">
      <t>キョウイク</t>
    </rPh>
    <rPh sb="2" eb="3">
      <t>ニ</t>
    </rPh>
    <rPh sb="3" eb="4">
      <t>ロウ</t>
    </rPh>
    <phoneticPr fontId="1"/>
  </si>
  <si>
    <t>教育二郎179</t>
    <rPh sb="0" eb="2">
      <t>キョウイク</t>
    </rPh>
    <rPh sb="2" eb="3">
      <t>ニ</t>
    </rPh>
    <rPh sb="3" eb="4">
      <t>ロウ</t>
    </rPh>
    <phoneticPr fontId="1"/>
  </si>
  <si>
    <t>教育二郎180</t>
    <rPh sb="0" eb="2">
      <t>キョウイク</t>
    </rPh>
    <rPh sb="2" eb="3">
      <t>ニ</t>
    </rPh>
    <rPh sb="3" eb="4">
      <t>ロウ</t>
    </rPh>
    <phoneticPr fontId="1"/>
  </si>
  <si>
    <t>教育二郎181</t>
    <rPh sb="0" eb="2">
      <t>キョウイク</t>
    </rPh>
    <rPh sb="2" eb="3">
      <t>ニ</t>
    </rPh>
    <rPh sb="3" eb="4">
      <t>ロウ</t>
    </rPh>
    <phoneticPr fontId="1"/>
  </si>
  <si>
    <t>教育二郎182</t>
    <rPh sb="0" eb="2">
      <t>キョウイク</t>
    </rPh>
    <rPh sb="2" eb="3">
      <t>ニ</t>
    </rPh>
    <rPh sb="3" eb="4">
      <t>ロウ</t>
    </rPh>
    <phoneticPr fontId="1"/>
  </si>
  <si>
    <t>教育二郎183</t>
    <rPh sb="0" eb="2">
      <t>キョウイク</t>
    </rPh>
    <rPh sb="2" eb="3">
      <t>ニ</t>
    </rPh>
    <rPh sb="3" eb="4">
      <t>ロウ</t>
    </rPh>
    <phoneticPr fontId="1"/>
  </si>
  <si>
    <t>教育二郎184</t>
    <rPh sb="0" eb="2">
      <t>キョウイク</t>
    </rPh>
    <rPh sb="2" eb="3">
      <t>ニ</t>
    </rPh>
    <rPh sb="3" eb="4">
      <t>ロウ</t>
    </rPh>
    <phoneticPr fontId="1"/>
  </si>
  <si>
    <t>教育二郎185</t>
    <rPh sb="0" eb="2">
      <t>キョウイク</t>
    </rPh>
    <rPh sb="2" eb="3">
      <t>ニ</t>
    </rPh>
    <rPh sb="3" eb="4">
      <t>ロウ</t>
    </rPh>
    <phoneticPr fontId="1"/>
  </si>
  <si>
    <t>教育二郎186</t>
    <rPh sb="0" eb="2">
      <t>キョウイク</t>
    </rPh>
    <rPh sb="2" eb="3">
      <t>ニ</t>
    </rPh>
    <rPh sb="3" eb="4">
      <t>ロウ</t>
    </rPh>
    <phoneticPr fontId="1"/>
  </si>
  <si>
    <t>教育二郎187</t>
    <rPh sb="0" eb="2">
      <t>キョウイク</t>
    </rPh>
    <rPh sb="2" eb="3">
      <t>ニ</t>
    </rPh>
    <rPh sb="3" eb="4">
      <t>ロウ</t>
    </rPh>
    <phoneticPr fontId="1"/>
  </si>
  <si>
    <t>教育二郎188</t>
    <rPh sb="0" eb="2">
      <t>キョウイク</t>
    </rPh>
    <rPh sb="2" eb="3">
      <t>ニ</t>
    </rPh>
    <rPh sb="3" eb="4">
      <t>ロウ</t>
    </rPh>
    <phoneticPr fontId="1"/>
  </si>
  <si>
    <t>教育二郎189</t>
    <rPh sb="0" eb="2">
      <t>キョウイク</t>
    </rPh>
    <rPh sb="2" eb="3">
      <t>ニ</t>
    </rPh>
    <rPh sb="3" eb="4">
      <t>ロウ</t>
    </rPh>
    <phoneticPr fontId="1"/>
  </si>
  <si>
    <t>教育二郎190</t>
    <rPh sb="0" eb="2">
      <t>キョウイク</t>
    </rPh>
    <rPh sb="2" eb="3">
      <t>ニ</t>
    </rPh>
    <rPh sb="3" eb="4">
      <t>ロウ</t>
    </rPh>
    <phoneticPr fontId="1"/>
  </si>
  <si>
    <t>教育二郎191</t>
    <rPh sb="0" eb="2">
      <t>キョウイク</t>
    </rPh>
    <rPh sb="2" eb="3">
      <t>ニ</t>
    </rPh>
    <rPh sb="3" eb="4">
      <t>ロウ</t>
    </rPh>
    <phoneticPr fontId="1"/>
  </si>
  <si>
    <t>教育二郎192</t>
    <rPh sb="0" eb="2">
      <t>キョウイク</t>
    </rPh>
    <rPh sb="2" eb="3">
      <t>ニ</t>
    </rPh>
    <rPh sb="3" eb="4">
      <t>ロウ</t>
    </rPh>
    <phoneticPr fontId="1"/>
  </si>
  <si>
    <t>教育二郎193</t>
    <rPh sb="0" eb="2">
      <t>キョウイク</t>
    </rPh>
    <rPh sb="2" eb="3">
      <t>ニ</t>
    </rPh>
    <rPh sb="3" eb="4">
      <t>ロウ</t>
    </rPh>
    <phoneticPr fontId="1"/>
  </si>
  <si>
    <t>教育二郎194</t>
    <rPh sb="0" eb="2">
      <t>キョウイク</t>
    </rPh>
    <rPh sb="2" eb="3">
      <t>ニ</t>
    </rPh>
    <rPh sb="3" eb="4">
      <t>ロウ</t>
    </rPh>
    <phoneticPr fontId="1"/>
  </si>
  <si>
    <t>教育二郎195</t>
    <rPh sb="0" eb="2">
      <t>キョウイク</t>
    </rPh>
    <rPh sb="2" eb="3">
      <t>ニ</t>
    </rPh>
    <rPh sb="3" eb="4">
      <t>ロウ</t>
    </rPh>
    <phoneticPr fontId="1"/>
  </si>
  <si>
    <t>教育二郎196</t>
    <rPh sb="0" eb="2">
      <t>キョウイク</t>
    </rPh>
    <rPh sb="2" eb="3">
      <t>ニ</t>
    </rPh>
    <rPh sb="3" eb="4">
      <t>ロウ</t>
    </rPh>
    <phoneticPr fontId="1"/>
  </si>
  <si>
    <t>教育二郎197</t>
    <rPh sb="0" eb="2">
      <t>キョウイク</t>
    </rPh>
    <rPh sb="2" eb="3">
      <t>ニ</t>
    </rPh>
    <rPh sb="3" eb="4">
      <t>ロウ</t>
    </rPh>
    <phoneticPr fontId="1"/>
  </si>
  <si>
    <t>教育二郎198</t>
    <rPh sb="0" eb="2">
      <t>キョウイク</t>
    </rPh>
    <rPh sb="2" eb="3">
      <t>ニ</t>
    </rPh>
    <rPh sb="3" eb="4">
      <t>ロウ</t>
    </rPh>
    <phoneticPr fontId="1"/>
  </si>
  <si>
    <t>教育二郎199</t>
    <rPh sb="0" eb="2">
      <t>キョウイク</t>
    </rPh>
    <rPh sb="2" eb="3">
      <t>ニ</t>
    </rPh>
    <rPh sb="3" eb="4">
      <t>ロウ</t>
    </rPh>
    <phoneticPr fontId="1"/>
  </si>
  <si>
    <t>教育二郎200</t>
    <rPh sb="0" eb="2">
      <t>キョウイク</t>
    </rPh>
    <rPh sb="2" eb="3">
      <t>ニ</t>
    </rPh>
    <rPh sb="3" eb="4">
      <t>ロウ</t>
    </rPh>
    <phoneticPr fontId="1"/>
  </si>
  <si>
    <t>教育二郎201</t>
    <rPh sb="0" eb="2">
      <t>キョウイク</t>
    </rPh>
    <rPh sb="2" eb="3">
      <t>ニ</t>
    </rPh>
    <rPh sb="3" eb="4">
      <t>ロウ</t>
    </rPh>
    <phoneticPr fontId="1"/>
  </si>
  <si>
    <t>教育二郎202</t>
    <rPh sb="0" eb="2">
      <t>キョウイク</t>
    </rPh>
    <rPh sb="2" eb="3">
      <t>ニ</t>
    </rPh>
    <rPh sb="3" eb="4">
      <t>ロウ</t>
    </rPh>
    <phoneticPr fontId="1"/>
  </si>
  <si>
    <t>教育二郎203</t>
    <rPh sb="0" eb="2">
      <t>キョウイク</t>
    </rPh>
    <rPh sb="2" eb="3">
      <t>ニ</t>
    </rPh>
    <rPh sb="3" eb="4">
      <t>ロウ</t>
    </rPh>
    <phoneticPr fontId="1"/>
  </si>
  <si>
    <t>教育二郎204</t>
    <rPh sb="0" eb="2">
      <t>キョウイク</t>
    </rPh>
    <rPh sb="2" eb="3">
      <t>ニ</t>
    </rPh>
    <rPh sb="3" eb="4">
      <t>ロウ</t>
    </rPh>
    <phoneticPr fontId="1"/>
  </si>
  <si>
    <t>教育二郎205</t>
    <rPh sb="0" eb="2">
      <t>キョウイク</t>
    </rPh>
    <rPh sb="2" eb="3">
      <t>ニ</t>
    </rPh>
    <rPh sb="3" eb="4">
      <t>ロウ</t>
    </rPh>
    <phoneticPr fontId="1"/>
  </si>
  <si>
    <t>教育二郎206</t>
    <rPh sb="0" eb="2">
      <t>キョウイク</t>
    </rPh>
    <rPh sb="2" eb="3">
      <t>ニ</t>
    </rPh>
    <rPh sb="3" eb="4">
      <t>ロウ</t>
    </rPh>
    <phoneticPr fontId="1"/>
  </si>
  <si>
    <t>教育二郎207</t>
    <rPh sb="0" eb="2">
      <t>キョウイク</t>
    </rPh>
    <rPh sb="2" eb="3">
      <t>ニ</t>
    </rPh>
    <rPh sb="3" eb="4">
      <t>ロウ</t>
    </rPh>
    <phoneticPr fontId="1"/>
  </si>
  <si>
    <t>教育二郎208</t>
    <rPh sb="0" eb="2">
      <t>キョウイク</t>
    </rPh>
    <rPh sb="2" eb="3">
      <t>ニ</t>
    </rPh>
    <rPh sb="3" eb="4">
      <t>ロウ</t>
    </rPh>
    <phoneticPr fontId="1"/>
  </si>
  <si>
    <t>教育二郎209</t>
    <rPh sb="0" eb="2">
      <t>キョウイク</t>
    </rPh>
    <rPh sb="2" eb="3">
      <t>ニ</t>
    </rPh>
    <rPh sb="3" eb="4">
      <t>ロウ</t>
    </rPh>
    <phoneticPr fontId="1"/>
  </si>
  <si>
    <t>教育二郎210</t>
    <rPh sb="0" eb="2">
      <t>キョウイク</t>
    </rPh>
    <rPh sb="2" eb="3">
      <t>ニ</t>
    </rPh>
    <rPh sb="3" eb="4">
      <t>ロウ</t>
    </rPh>
    <phoneticPr fontId="1"/>
  </si>
  <si>
    <t>教育二郎211</t>
    <rPh sb="0" eb="2">
      <t>キョウイク</t>
    </rPh>
    <rPh sb="2" eb="3">
      <t>ニ</t>
    </rPh>
    <rPh sb="3" eb="4">
      <t>ロウ</t>
    </rPh>
    <phoneticPr fontId="1"/>
  </si>
  <si>
    <t>教育二郎212</t>
    <rPh sb="0" eb="2">
      <t>キョウイク</t>
    </rPh>
    <rPh sb="2" eb="3">
      <t>ニ</t>
    </rPh>
    <rPh sb="3" eb="4">
      <t>ロウ</t>
    </rPh>
    <phoneticPr fontId="1"/>
  </si>
  <si>
    <t>教育二郎213</t>
    <rPh sb="0" eb="2">
      <t>キョウイク</t>
    </rPh>
    <rPh sb="2" eb="3">
      <t>ニ</t>
    </rPh>
    <rPh sb="3" eb="4">
      <t>ロウ</t>
    </rPh>
    <phoneticPr fontId="1"/>
  </si>
  <si>
    <t>教育二郎214</t>
    <rPh sb="0" eb="2">
      <t>キョウイク</t>
    </rPh>
    <rPh sb="2" eb="3">
      <t>ニ</t>
    </rPh>
    <rPh sb="3" eb="4">
      <t>ロウ</t>
    </rPh>
    <phoneticPr fontId="1"/>
  </si>
  <si>
    <t>教育二郎215</t>
    <rPh sb="0" eb="2">
      <t>キョウイク</t>
    </rPh>
    <rPh sb="2" eb="3">
      <t>ニ</t>
    </rPh>
    <rPh sb="3" eb="4">
      <t>ロウ</t>
    </rPh>
    <phoneticPr fontId="1"/>
  </si>
  <si>
    <t>教育二郎216</t>
    <rPh sb="0" eb="2">
      <t>キョウイク</t>
    </rPh>
    <rPh sb="2" eb="3">
      <t>ニ</t>
    </rPh>
    <rPh sb="3" eb="4">
      <t>ロウ</t>
    </rPh>
    <phoneticPr fontId="1"/>
  </si>
  <si>
    <t>教育二郎217</t>
    <rPh sb="0" eb="2">
      <t>キョウイク</t>
    </rPh>
    <rPh sb="2" eb="3">
      <t>ニ</t>
    </rPh>
    <rPh sb="3" eb="4">
      <t>ロウ</t>
    </rPh>
    <phoneticPr fontId="1"/>
  </si>
  <si>
    <t>教育二郎218</t>
    <rPh sb="0" eb="2">
      <t>キョウイク</t>
    </rPh>
    <rPh sb="2" eb="3">
      <t>ニ</t>
    </rPh>
    <rPh sb="3" eb="4">
      <t>ロウ</t>
    </rPh>
    <phoneticPr fontId="1"/>
  </si>
  <si>
    <t>教育二郎219</t>
    <rPh sb="0" eb="2">
      <t>キョウイク</t>
    </rPh>
    <rPh sb="2" eb="3">
      <t>ニ</t>
    </rPh>
    <rPh sb="3" eb="4">
      <t>ロウ</t>
    </rPh>
    <phoneticPr fontId="1"/>
  </si>
  <si>
    <t>教育二郎220</t>
    <rPh sb="0" eb="2">
      <t>キョウイク</t>
    </rPh>
    <rPh sb="2" eb="3">
      <t>ニ</t>
    </rPh>
    <rPh sb="3" eb="4">
      <t>ロウ</t>
    </rPh>
    <phoneticPr fontId="1"/>
  </si>
  <si>
    <t>教育二郎221</t>
    <rPh sb="0" eb="2">
      <t>キョウイク</t>
    </rPh>
    <rPh sb="2" eb="3">
      <t>ニ</t>
    </rPh>
    <rPh sb="3" eb="4">
      <t>ロウ</t>
    </rPh>
    <phoneticPr fontId="1"/>
  </si>
  <si>
    <t>教育二郎222</t>
    <rPh sb="0" eb="2">
      <t>キョウイク</t>
    </rPh>
    <rPh sb="2" eb="3">
      <t>ニ</t>
    </rPh>
    <rPh sb="3" eb="4">
      <t>ロウ</t>
    </rPh>
    <phoneticPr fontId="1"/>
  </si>
  <si>
    <t>教育二郎223</t>
    <rPh sb="0" eb="2">
      <t>キョウイク</t>
    </rPh>
    <rPh sb="2" eb="3">
      <t>ニ</t>
    </rPh>
    <rPh sb="3" eb="4">
      <t>ロウ</t>
    </rPh>
    <phoneticPr fontId="1"/>
  </si>
  <si>
    <t>教育二郎224</t>
    <rPh sb="0" eb="2">
      <t>キョウイク</t>
    </rPh>
    <rPh sb="2" eb="3">
      <t>ニ</t>
    </rPh>
    <rPh sb="3" eb="4">
      <t>ロウ</t>
    </rPh>
    <phoneticPr fontId="1"/>
  </si>
  <si>
    <t>教育二郎225</t>
    <rPh sb="0" eb="2">
      <t>キョウイク</t>
    </rPh>
    <rPh sb="2" eb="3">
      <t>ニ</t>
    </rPh>
    <rPh sb="3" eb="4">
      <t>ロウ</t>
    </rPh>
    <phoneticPr fontId="1"/>
  </si>
  <si>
    <t>教育二郎226</t>
    <rPh sb="0" eb="2">
      <t>キョウイク</t>
    </rPh>
    <rPh sb="2" eb="3">
      <t>ニ</t>
    </rPh>
    <rPh sb="3" eb="4">
      <t>ロウ</t>
    </rPh>
    <phoneticPr fontId="1"/>
  </si>
  <si>
    <t>教育二郎227</t>
    <rPh sb="0" eb="2">
      <t>キョウイク</t>
    </rPh>
    <rPh sb="2" eb="3">
      <t>ニ</t>
    </rPh>
    <rPh sb="3" eb="4">
      <t>ロウ</t>
    </rPh>
    <phoneticPr fontId="1"/>
  </si>
  <si>
    <t>教育二郎228</t>
    <rPh sb="0" eb="2">
      <t>キョウイク</t>
    </rPh>
    <rPh sb="2" eb="3">
      <t>ニ</t>
    </rPh>
    <rPh sb="3" eb="4">
      <t>ロウ</t>
    </rPh>
    <phoneticPr fontId="1"/>
  </si>
  <si>
    <t>教育二郎229</t>
    <rPh sb="0" eb="2">
      <t>キョウイク</t>
    </rPh>
    <rPh sb="2" eb="3">
      <t>ニ</t>
    </rPh>
    <rPh sb="3" eb="4">
      <t>ロウ</t>
    </rPh>
    <phoneticPr fontId="1"/>
  </si>
  <si>
    <t>教育二郎230</t>
    <rPh sb="0" eb="2">
      <t>キョウイク</t>
    </rPh>
    <rPh sb="2" eb="3">
      <t>ニ</t>
    </rPh>
    <rPh sb="3" eb="4">
      <t>ロウ</t>
    </rPh>
    <phoneticPr fontId="1"/>
  </si>
  <si>
    <t>教育二郎231</t>
    <rPh sb="0" eb="2">
      <t>キョウイク</t>
    </rPh>
    <rPh sb="2" eb="3">
      <t>ニ</t>
    </rPh>
    <rPh sb="3" eb="4">
      <t>ロウ</t>
    </rPh>
    <phoneticPr fontId="1"/>
  </si>
  <si>
    <t>教育二郎232</t>
    <rPh sb="0" eb="2">
      <t>キョウイク</t>
    </rPh>
    <rPh sb="2" eb="3">
      <t>ニ</t>
    </rPh>
    <rPh sb="3" eb="4">
      <t>ロウ</t>
    </rPh>
    <phoneticPr fontId="1"/>
  </si>
  <si>
    <t>教育二郎233</t>
    <rPh sb="0" eb="2">
      <t>キョウイク</t>
    </rPh>
    <rPh sb="2" eb="3">
      <t>ニ</t>
    </rPh>
    <rPh sb="3" eb="4">
      <t>ロウ</t>
    </rPh>
    <phoneticPr fontId="1"/>
  </si>
  <si>
    <t>教育二郎234</t>
    <rPh sb="0" eb="2">
      <t>キョウイク</t>
    </rPh>
    <rPh sb="2" eb="3">
      <t>ニ</t>
    </rPh>
    <rPh sb="3" eb="4">
      <t>ロウ</t>
    </rPh>
    <phoneticPr fontId="1"/>
  </si>
  <si>
    <t>教育二郎235</t>
    <rPh sb="0" eb="2">
      <t>キョウイク</t>
    </rPh>
    <rPh sb="2" eb="3">
      <t>ニ</t>
    </rPh>
    <rPh sb="3" eb="4">
      <t>ロウ</t>
    </rPh>
    <phoneticPr fontId="1"/>
  </si>
  <si>
    <t>教育二郎236</t>
    <rPh sb="0" eb="2">
      <t>キョウイク</t>
    </rPh>
    <rPh sb="2" eb="3">
      <t>ニ</t>
    </rPh>
    <rPh sb="3" eb="4">
      <t>ロウ</t>
    </rPh>
    <phoneticPr fontId="1"/>
  </si>
  <si>
    <t>教育二郎237</t>
    <rPh sb="0" eb="2">
      <t>キョウイク</t>
    </rPh>
    <rPh sb="2" eb="3">
      <t>ニ</t>
    </rPh>
    <rPh sb="3" eb="4">
      <t>ロウ</t>
    </rPh>
    <phoneticPr fontId="1"/>
  </si>
  <si>
    <t>教育二郎238</t>
    <rPh sb="0" eb="2">
      <t>キョウイク</t>
    </rPh>
    <rPh sb="2" eb="3">
      <t>ニ</t>
    </rPh>
    <rPh sb="3" eb="4">
      <t>ロウ</t>
    </rPh>
    <phoneticPr fontId="1"/>
  </si>
  <si>
    <t>教育二郎239</t>
    <rPh sb="0" eb="2">
      <t>キョウイク</t>
    </rPh>
    <rPh sb="2" eb="3">
      <t>ニ</t>
    </rPh>
    <rPh sb="3" eb="4">
      <t>ロウ</t>
    </rPh>
    <phoneticPr fontId="1"/>
  </si>
  <si>
    <t>教育二郎240</t>
    <rPh sb="0" eb="2">
      <t>キョウイク</t>
    </rPh>
    <rPh sb="2" eb="3">
      <t>ニ</t>
    </rPh>
    <rPh sb="3" eb="4">
      <t>ロウ</t>
    </rPh>
    <phoneticPr fontId="1"/>
  </si>
  <si>
    <t>教育二郎241</t>
    <rPh sb="0" eb="2">
      <t>キョウイク</t>
    </rPh>
    <rPh sb="2" eb="3">
      <t>ニ</t>
    </rPh>
    <rPh sb="3" eb="4">
      <t>ロウ</t>
    </rPh>
    <phoneticPr fontId="1"/>
  </si>
  <si>
    <t>教育二郎242</t>
    <rPh sb="0" eb="2">
      <t>キョウイク</t>
    </rPh>
    <rPh sb="2" eb="3">
      <t>ニ</t>
    </rPh>
    <rPh sb="3" eb="4">
      <t>ロウ</t>
    </rPh>
    <phoneticPr fontId="1"/>
  </si>
  <si>
    <t>教育二郎243</t>
    <rPh sb="0" eb="2">
      <t>キョウイク</t>
    </rPh>
    <rPh sb="2" eb="3">
      <t>ニ</t>
    </rPh>
    <rPh sb="3" eb="4">
      <t>ロウ</t>
    </rPh>
    <phoneticPr fontId="1"/>
  </si>
  <si>
    <t>教育二郎244</t>
    <rPh sb="0" eb="2">
      <t>キョウイク</t>
    </rPh>
    <rPh sb="2" eb="3">
      <t>ニ</t>
    </rPh>
    <rPh sb="3" eb="4">
      <t>ロウ</t>
    </rPh>
    <phoneticPr fontId="1"/>
  </si>
  <si>
    <t>教育二郎245</t>
    <rPh sb="0" eb="2">
      <t>キョウイク</t>
    </rPh>
    <rPh sb="2" eb="3">
      <t>ニ</t>
    </rPh>
    <rPh sb="3" eb="4">
      <t>ロウ</t>
    </rPh>
    <phoneticPr fontId="1"/>
  </si>
  <si>
    <t>教育二郎246</t>
    <rPh sb="0" eb="2">
      <t>キョウイク</t>
    </rPh>
    <rPh sb="2" eb="3">
      <t>ニ</t>
    </rPh>
    <rPh sb="3" eb="4">
      <t>ロウ</t>
    </rPh>
    <phoneticPr fontId="1"/>
  </si>
  <si>
    <t>教育二郎247</t>
    <rPh sb="0" eb="2">
      <t>キョウイク</t>
    </rPh>
    <rPh sb="2" eb="3">
      <t>ニ</t>
    </rPh>
    <rPh sb="3" eb="4">
      <t>ロウ</t>
    </rPh>
    <phoneticPr fontId="1"/>
  </si>
  <si>
    <t>教育二郎248</t>
    <rPh sb="0" eb="2">
      <t>キョウイク</t>
    </rPh>
    <rPh sb="2" eb="3">
      <t>ニ</t>
    </rPh>
    <rPh sb="3" eb="4">
      <t>ロウ</t>
    </rPh>
    <phoneticPr fontId="1"/>
  </si>
  <si>
    <t>教育二郎249</t>
    <rPh sb="0" eb="2">
      <t>キョウイク</t>
    </rPh>
    <rPh sb="2" eb="3">
      <t>ニ</t>
    </rPh>
    <rPh sb="3" eb="4">
      <t>ロウ</t>
    </rPh>
    <phoneticPr fontId="1"/>
  </si>
  <si>
    <t>教育二郎250</t>
    <rPh sb="0" eb="2">
      <t>キョウイク</t>
    </rPh>
    <rPh sb="2" eb="3">
      <t>ニ</t>
    </rPh>
    <rPh sb="3" eb="4">
      <t>ロウ</t>
    </rPh>
    <phoneticPr fontId="1"/>
  </si>
  <si>
    <t>教育二郎251</t>
    <rPh sb="0" eb="2">
      <t>キョウイク</t>
    </rPh>
    <rPh sb="2" eb="3">
      <t>ニ</t>
    </rPh>
    <rPh sb="3" eb="4">
      <t>ロウ</t>
    </rPh>
    <phoneticPr fontId="1"/>
  </si>
  <si>
    <t>教育二郎252</t>
    <rPh sb="0" eb="2">
      <t>キョウイク</t>
    </rPh>
    <rPh sb="2" eb="3">
      <t>ニ</t>
    </rPh>
    <rPh sb="3" eb="4">
      <t>ロウ</t>
    </rPh>
    <phoneticPr fontId="1"/>
  </si>
  <si>
    <t>教育二郎253</t>
    <rPh sb="0" eb="2">
      <t>キョウイク</t>
    </rPh>
    <rPh sb="2" eb="3">
      <t>ニ</t>
    </rPh>
    <rPh sb="3" eb="4">
      <t>ロウ</t>
    </rPh>
    <phoneticPr fontId="1"/>
  </si>
  <si>
    <t>教育二郎254</t>
    <rPh sb="0" eb="2">
      <t>キョウイク</t>
    </rPh>
    <rPh sb="2" eb="3">
      <t>ニ</t>
    </rPh>
    <rPh sb="3" eb="4">
      <t>ロウ</t>
    </rPh>
    <phoneticPr fontId="1"/>
  </si>
  <si>
    <t>教育二郎255</t>
    <rPh sb="0" eb="2">
      <t>キョウイク</t>
    </rPh>
    <rPh sb="2" eb="3">
      <t>ニ</t>
    </rPh>
    <rPh sb="3" eb="4">
      <t>ロウ</t>
    </rPh>
    <phoneticPr fontId="1"/>
  </si>
  <si>
    <t>教育二郎256</t>
    <rPh sb="0" eb="2">
      <t>キョウイク</t>
    </rPh>
    <rPh sb="2" eb="3">
      <t>ニ</t>
    </rPh>
    <rPh sb="3" eb="4">
      <t>ロウ</t>
    </rPh>
    <phoneticPr fontId="1"/>
  </si>
  <si>
    <t>教育二郎257</t>
    <rPh sb="0" eb="2">
      <t>キョウイク</t>
    </rPh>
    <rPh sb="2" eb="3">
      <t>ニ</t>
    </rPh>
    <rPh sb="3" eb="4">
      <t>ロウ</t>
    </rPh>
    <phoneticPr fontId="1"/>
  </si>
  <si>
    <t>教育二郎258</t>
    <rPh sb="0" eb="2">
      <t>キョウイク</t>
    </rPh>
    <rPh sb="2" eb="3">
      <t>ニ</t>
    </rPh>
    <rPh sb="3" eb="4">
      <t>ロウ</t>
    </rPh>
    <phoneticPr fontId="1"/>
  </si>
  <si>
    <t>教育二郎259</t>
    <rPh sb="0" eb="2">
      <t>キョウイク</t>
    </rPh>
    <rPh sb="2" eb="3">
      <t>ニ</t>
    </rPh>
    <rPh sb="3" eb="4">
      <t>ロウ</t>
    </rPh>
    <phoneticPr fontId="1"/>
  </si>
  <si>
    <t>教育二郎260</t>
    <rPh sb="0" eb="2">
      <t>キョウイク</t>
    </rPh>
    <rPh sb="2" eb="3">
      <t>ニ</t>
    </rPh>
    <rPh sb="3" eb="4">
      <t>ロウ</t>
    </rPh>
    <phoneticPr fontId="1"/>
  </si>
  <si>
    <t>教育二郎261</t>
    <rPh sb="0" eb="2">
      <t>キョウイク</t>
    </rPh>
    <rPh sb="2" eb="3">
      <t>ニ</t>
    </rPh>
    <rPh sb="3" eb="4">
      <t>ロウ</t>
    </rPh>
    <phoneticPr fontId="1"/>
  </si>
  <si>
    <t>教育二郎262</t>
    <rPh sb="0" eb="2">
      <t>キョウイク</t>
    </rPh>
    <rPh sb="2" eb="3">
      <t>ニ</t>
    </rPh>
    <rPh sb="3" eb="4">
      <t>ロウ</t>
    </rPh>
    <phoneticPr fontId="1"/>
  </si>
  <si>
    <t>教育二郎263</t>
    <rPh sb="0" eb="2">
      <t>キョウイク</t>
    </rPh>
    <rPh sb="2" eb="3">
      <t>ニ</t>
    </rPh>
    <rPh sb="3" eb="4">
      <t>ロウ</t>
    </rPh>
    <phoneticPr fontId="1"/>
  </si>
  <si>
    <t>教育二郎264</t>
    <rPh sb="0" eb="2">
      <t>キョウイク</t>
    </rPh>
    <rPh sb="2" eb="3">
      <t>ニ</t>
    </rPh>
    <rPh sb="3" eb="4">
      <t>ロウ</t>
    </rPh>
    <phoneticPr fontId="1"/>
  </si>
  <si>
    <t>教育二郎265</t>
    <rPh sb="0" eb="2">
      <t>キョウイク</t>
    </rPh>
    <rPh sb="2" eb="3">
      <t>ニ</t>
    </rPh>
    <rPh sb="3" eb="4">
      <t>ロウ</t>
    </rPh>
    <phoneticPr fontId="1"/>
  </si>
  <si>
    <t>教育二郎266</t>
    <rPh sb="0" eb="2">
      <t>キョウイク</t>
    </rPh>
    <rPh sb="2" eb="3">
      <t>ニ</t>
    </rPh>
    <rPh sb="3" eb="4">
      <t>ロウ</t>
    </rPh>
    <phoneticPr fontId="1"/>
  </si>
  <si>
    <t>教育二郎267</t>
    <rPh sb="0" eb="2">
      <t>キョウイク</t>
    </rPh>
    <rPh sb="2" eb="3">
      <t>ニ</t>
    </rPh>
    <rPh sb="3" eb="4">
      <t>ロウ</t>
    </rPh>
    <phoneticPr fontId="1"/>
  </si>
  <si>
    <t>教育二郎268</t>
    <rPh sb="0" eb="2">
      <t>キョウイク</t>
    </rPh>
    <rPh sb="2" eb="3">
      <t>ニ</t>
    </rPh>
    <rPh sb="3" eb="4">
      <t>ロウ</t>
    </rPh>
    <phoneticPr fontId="1"/>
  </si>
  <si>
    <t>教育二郎269</t>
    <rPh sb="0" eb="2">
      <t>キョウイク</t>
    </rPh>
    <rPh sb="2" eb="3">
      <t>ニ</t>
    </rPh>
    <rPh sb="3" eb="4">
      <t>ロウ</t>
    </rPh>
    <phoneticPr fontId="1"/>
  </si>
  <si>
    <t>教育二郎270</t>
    <rPh sb="0" eb="2">
      <t>キョウイク</t>
    </rPh>
    <rPh sb="2" eb="3">
      <t>ニ</t>
    </rPh>
    <rPh sb="3" eb="4">
      <t>ロウ</t>
    </rPh>
    <phoneticPr fontId="1"/>
  </si>
  <si>
    <t>教育二郎271</t>
    <rPh sb="0" eb="2">
      <t>キョウイク</t>
    </rPh>
    <rPh sb="2" eb="3">
      <t>ニ</t>
    </rPh>
    <rPh sb="3" eb="4">
      <t>ロウ</t>
    </rPh>
    <phoneticPr fontId="1"/>
  </si>
  <si>
    <t>教育二郎272</t>
    <rPh sb="0" eb="2">
      <t>キョウイク</t>
    </rPh>
    <rPh sb="2" eb="3">
      <t>ニ</t>
    </rPh>
    <rPh sb="3" eb="4">
      <t>ロウ</t>
    </rPh>
    <phoneticPr fontId="1"/>
  </si>
  <si>
    <t>教育二郎273</t>
    <rPh sb="0" eb="2">
      <t>キョウイク</t>
    </rPh>
    <rPh sb="2" eb="3">
      <t>ニ</t>
    </rPh>
    <rPh sb="3" eb="4">
      <t>ロウ</t>
    </rPh>
    <phoneticPr fontId="1"/>
  </si>
  <si>
    <t>教育二郎274</t>
    <rPh sb="0" eb="2">
      <t>キョウイク</t>
    </rPh>
    <rPh sb="2" eb="3">
      <t>ニ</t>
    </rPh>
    <rPh sb="3" eb="4">
      <t>ロウ</t>
    </rPh>
    <phoneticPr fontId="1"/>
  </si>
  <si>
    <t>教育二郎275</t>
    <rPh sb="0" eb="2">
      <t>キョウイク</t>
    </rPh>
    <rPh sb="2" eb="3">
      <t>ニ</t>
    </rPh>
    <rPh sb="3" eb="4">
      <t>ロウ</t>
    </rPh>
    <phoneticPr fontId="1"/>
  </si>
  <si>
    <t>教育二郎276</t>
    <rPh sb="0" eb="2">
      <t>キョウイク</t>
    </rPh>
    <rPh sb="2" eb="3">
      <t>ニ</t>
    </rPh>
    <rPh sb="3" eb="4">
      <t>ロウ</t>
    </rPh>
    <phoneticPr fontId="1"/>
  </si>
  <si>
    <t>教育二郎277</t>
    <rPh sb="0" eb="2">
      <t>キョウイク</t>
    </rPh>
    <rPh sb="2" eb="3">
      <t>ニ</t>
    </rPh>
    <rPh sb="3" eb="4">
      <t>ロウ</t>
    </rPh>
    <phoneticPr fontId="1"/>
  </si>
  <si>
    <t>教育二郎278</t>
    <rPh sb="0" eb="2">
      <t>キョウイク</t>
    </rPh>
    <rPh sb="2" eb="3">
      <t>ニ</t>
    </rPh>
    <rPh sb="3" eb="4">
      <t>ロウ</t>
    </rPh>
    <phoneticPr fontId="1"/>
  </si>
  <si>
    <t>教育二郎279</t>
    <rPh sb="0" eb="2">
      <t>キョウイク</t>
    </rPh>
    <rPh sb="2" eb="3">
      <t>ニ</t>
    </rPh>
    <rPh sb="3" eb="4">
      <t>ロウ</t>
    </rPh>
    <phoneticPr fontId="1"/>
  </si>
  <si>
    <t>教育二郎280</t>
    <rPh sb="0" eb="2">
      <t>キョウイク</t>
    </rPh>
    <rPh sb="2" eb="3">
      <t>ニ</t>
    </rPh>
    <rPh sb="3" eb="4">
      <t>ロウ</t>
    </rPh>
    <phoneticPr fontId="1"/>
  </si>
  <si>
    <t>教育二郎281</t>
    <rPh sb="0" eb="2">
      <t>キョウイク</t>
    </rPh>
    <rPh sb="2" eb="3">
      <t>ニ</t>
    </rPh>
    <rPh sb="3" eb="4">
      <t>ロウ</t>
    </rPh>
    <phoneticPr fontId="1"/>
  </si>
  <si>
    <t>教育二郎282</t>
    <rPh sb="0" eb="2">
      <t>キョウイク</t>
    </rPh>
    <rPh sb="2" eb="3">
      <t>ニ</t>
    </rPh>
    <rPh sb="3" eb="4">
      <t>ロウ</t>
    </rPh>
    <phoneticPr fontId="1"/>
  </si>
  <si>
    <t>教育二郎283</t>
    <rPh sb="0" eb="2">
      <t>キョウイク</t>
    </rPh>
    <rPh sb="2" eb="3">
      <t>ニ</t>
    </rPh>
    <rPh sb="3" eb="4">
      <t>ロウ</t>
    </rPh>
    <phoneticPr fontId="1"/>
  </si>
  <si>
    <t>教育二郎284</t>
    <rPh sb="0" eb="2">
      <t>キョウイク</t>
    </rPh>
    <rPh sb="2" eb="3">
      <t>ニ</t>
    </rPh>
    <rPh sb="3" eb="4">
      <t>ロウ</t>
    </rPh>
    <phoneticPr fontId="1"/>
  </si>
  <si>
    <t>教育二郎285</t>
    <rPh sb="0" eb="2">
      <t>キョウイク</t>
    </rPh>
    <rPh sb="2" eb="3">
      <t>ニ</t>
    </rPh>
    <rPh sb="3" eb="4">
      <t>ロウ</t>
    </rPh>
    <phoneticPr fontId="1"/>
  </si>
  <si>
    <t>教育二郎286</t>
    <rPh sb="0" eb="2">
      <t>キョウイク</t>
    </rPh>
    <rPh sb="2" eb="3">
      <t>ニ</t>
    </rPh>
    <rPh sb="3" eb="4">
      <t>ロウ</t>
    </rPh>
    <phoneticPr fontId="1"/>
  </si>
  <si>
    <t>教育二郎287</t>
    <rPh sb="0" eb="2">
      <t>キョウイク</t>
    </rPh>
    <rPh sb="2" eb="3">
      <t>ニ</t>
    </rPh>
    <rPh sb="3" eb="4">
      <t>ロウ</t>
    </rPh>
    <phoneticPr fontId="1"/>
  </si>
  <si>
    <t>教育二郎288</t>
    <rPh sb="0" eb="2">
      <t>キョウイク</t>
    </rPh>
    <rPh sb="2" eb="3">
      <t>ニ</t>
    </rPh>
    <rPh sb="3" eb="4">
      <t>ロウ</t>
    </rPh>
    <phoneticPr fontId="1"/>
  </si>
  <si>
    <t>教育二郎289</t>
    <rPh sb="0" eb="2">
      <t>キョウイク</t>
    </rPh>
    <rPh sb="2" eb="3">
      <t>ニ</t>
    </rPh>
    <rPh sb="3" eb="4">
      <t>ロウ</t>
    </rPh>
    <phoneticPr fontId="1"/>
  </si>
  <si>
    <t>教育二郎290</t>
    <rPh sb="0" eb="2">
      <t>キョウイク</t>
    </rPh>
    <rPh sb="2" eb="3">
      <t>ニ</t>
    </rPh>
    <rPh sb="3" eb="4">
      <t>ロウ</t>
    </rPh>
    <phoneticPr fontId="1"/>
  </si>
  <si>
    <t>教育二郎291</t>
    <rPh sb="0" eb="2">
      <t>キョウイク</t>
    </rPh>
    <rPh sb="2" eb="3">
      <t>ニ</t>
    </rPh>
    <rPh sb="3" eb="4">
      <t>ロウ</t>
    </rPh>
    <phoneticPr fontId="1"/>
  </si>
  <si>
    <t>教育二郎292</t>
    <rPh sb="0" eb="2">
      <t>キョウイク</t>
    </rPh>
    <rPh sb="2" eb="3">
      <t>ニ</t>
    </rPh>
    <rPh sb="3" eb="4">
      <t>ロウ</t>
    </rPh>
    <phoneticPr fontId="1"/>
  </si>
  <si>
    <t>教育二郎293</t>
    <rPh sb="0" eb="2">
      <t>キョウイク</t>
    </rPh>
    <rPh sb="2" eb="3">
      <t>ニ</t>
    </rPh>
    <rPh sb="3" eb="4">
      <t>ロウ</t>
    </rPh>
    <phoneticPr fontId="1"/>
  </si>
  <si>
    <t>教育二郎294</t>
    <rPh sb="0" eb="2">
      <t>キョウイク</t>
    </rPh>
    <rPh sb="2" eb="3">
      <t>ニ</t>
    </rPh>
    <rPh sb="3" eb="4">
      <t>ロウ</t>
    </rPh>
    <phoneticPr fontId="1"/>
  </si>
  <si>
    <t>教育二郎295</t>
    <rPh sb="0" eb="2">
      <t>キョウイク</t>
    </rPh>
    <rPh sb="2" eb="3">
      <t>ニ</t>
    </rPh>
    <rPh sb="3" eb="4">
      <t>ロウ</t>
    </rPh>
    <phoneticPr fontId="1"/>
  </si>
  <si>
    <t>教育二郎296</t>
    <rPh sb="0" eb="2">
      <t>キョウイク</t>
    </rPh>
    <rPh sb="2" eb="3">
      <t>ニ</t>
    </rPh>
    <rPh sb="3" eb="4">
      <t>ロウ</t>
    </rPh>
    <phoneticPr fontId="1"/>
  </si>
  <si>
    <t>教育二郎297</t>
    <rPh sb="0" eb="2">
      <t>キョウイク</t>
    </rPh>
    <rPh sb="2" eb="3">
      <t>ニ</t>
    </rPh>
    <rPh sb="3" eb="4">
      <t>ロウ</t>
    </rPh>
    <phoneticPr fontId="1"/>
  </si>
  <si>
    <t>教育二郎298</t>
    <rPh sb="0" eb="2">
      <t>キョウイク</t>
    </rPh>
    <rPh sb="2" eb="3">
      <t>ニ</t>
    </rPh>
    <rPh sb="3" eb="4">
      <t>ロウ</t>
    </rPh>
    <phoneticPr fontId="1"/>
  </si>
  <si>
    <t>教育二郎299</t>
    <rPh sb="0" eb="2">
      <t>キョウイク</t>
    </rPh>
    <rPh sb="2" eb="3">
      <t>ニ</t>
    </rPh>
    <rPh sb="3" eb="4">
      <t>ロウ</t>
    </rPh>
    <phoneticPr fontId="1"/>
  </si>
  <si>
    <t>教育二郎300</t>
    <rPh sb="0" eb="2">
      <t>キョウイク</t>
    </rPh>
    <rPh sb="2" eb="3">
      <t>ニ</t>
    </rPh>
    <rPh sb="3" eb="4">
      <t>ロウ</t>
    </rPh>
    <phoneticPr fontId="1"/>
  </si>
  <si>
    <t>教育二郎301</t>
    <rPh sb="0" eb="2">
      <t>キョウイク</t>
    </rPh>
    <rPh sb="2" eb="3">
      <t>ニ</t>
    </rPh>
    <rPh sb="3" eb="4">
      <t>ロウ</t>
    </rPh>
    <phoneticPr fontId="1"/>
  </si>
  <si>
    <t>教育二郎302</t>
    <rPh sb="0" eb="2">
      <t>キョウイク</t>
    </rPh>
    <rPh sb="2" eb="3">
      <t>ニ</t>
    </rPh>
    <rPh sb="3" eb="4">
      <t>ロウ</t>
    </rPh>
    <phoneticPr fontId="1"/>
  </si>
  <si>
    <t>教育二郎303</t>
    <rPh sb="0" eb="2">
      <t>キョウイク</t>
    </rPh>
    <rPh sb="2" eb="3">
      <t>ニ</t>
    </rPh>
    <rPh sb="3" eb="4">
      <t>ロウ</t>
    </rPh>
    <phoneticPr fontId="1"/>
  </si>
  <si>
    <t>教育二郎304</t>
    <rPh sb="0" eb="2">
      <t>キョウイク</t>
    </rPh>
    <rPh sb="2" eb="3">
      <t>ニ</t>
    </rPh>
    <rPh sb="3" eb="4">
      <t>ロウ</t>
    </rPh>
    <phoneticPr fontId="1"/>
  </si>
  <si>
    <t>教育二郎305</t>
    <rPh sb="0" eb="2">
      <t>キョウイク</t>
    </rPh>
    <rPh sb="2" eb="3">
      <t>ニ</t>
    </rPh>
    <rPh sb="3" eb="4">
      <t>ロウ</t>
    </rPh>
    <phoneticPr fontId="1"/>
  </si>
  <si>
    <t>教育二郎306</t>
    <rPh sb="0" eb="2">
      <t>キョウイク</t>
    </rPh>
    <rPh sb="2" eb="3">
      <t>ニ</t>
    </rPh>
    <rPh sb="3" eb="4">
      <t>ロウ</t>
    </rPh>
    <phoneticPr fontId="1"/>
  </si>
  <si>
    <t>教育二郎307</t>
    <rPh sb="0" eb="2">
      <t>キョウイク</t>
    </rPh>
    <rPh sb="2" eb="3">
      <t>ニ</t>
    </rPh>
    <rPh sb="3" eb="4">
      <t>ロウ</t>
    </rPh>
    <phoneticPr fontId="1"/>
  </si>
  <si>
    <t>教育二郎308</t>
    <rPh sb="0" eb="2">
      <t>キョウイク</t>
    </rPh>
    <rPh sb="2" eb="3">
      <t>ニ</t>
    </rPh>
    <rPh sb="3" eb="4">
      <t>ロウ</t>
    </rPh>
    <phoneticPr fontId="1"/>
  </si>
  <si>
    <t>教育二郎309</t>
    <rPh sb="0" eb="2">
      <t>キョウイク</t>
    </rPh>
    <rPh sb="2" eb="3">
      <t>ニ</t>
    </rPh>
    <rPh sb="3" eb="4">
      <t>ロウ</t>
    </rPh>
    <phoneticPr fontId="1"/>
  </si>
  <si>
    <t>教育二郎310</t>
    <rPh sb="0" eb="2">
      <t>キョウイク</t>
    </rPh>
    <rPh sb="2" eb="3">
      <t>ニ</t>
    </rPh>
    <rPh sb="3" eb="4">
      <t>ロウ</t>
    </rPh>
    <phoneticPr fontId="1"/>
  </si>
  <si>
    <t>教育二郎311</t>
    <rPh sb="0" eb="2">
      <t>キョウイク</t>
    </rPh>
    <rPh sb="2" eb="3">
      <t>ニ</t>
    </rPh>
    <rPh sb="3" eb="4">
      <t>ロウ</t>
    </rPh>
    <phoneticPr fontId="1"/>
  </si>
  <si>
    <t>教育二郎312</t>
    <rPh sb="0" eb="2">
      <t>キョウイク</t>
    </rPh>
    <rPh sb="2" eb="3">
      <t>ニ</t>
    </rPh>
    <rPh sb="3" eb="4">
      <t>ロウ</t>
    </rPh>
    <phoneticPr fontId="1"/>
  </si>
  <si>
    <t>教育二郎313</t>
    <rPh sb="0" eb="2">
      <t>キョウイク</t>
    </rPh>
    <rPh sb="2" eb="3">
      <t>ニ</t>
    </rPh>
    <rPh sb="3" eb="4">
      <t>ロウ</t>
    </rPh>
    <phoneticPr fontId="1"/>
  </si>
  <si>
    <t>教育二郎314</t>
    <rPh sb="0" eb="2">
      <t>キョウイク</t>
    </rPh>
    <rPh sb="2" eb="3">
      <t>ニ</t>
    </rPh>
    <rPh sb="3" eb="4">
      <t>ロウ</t>
    </rPh>
    <phoneticPr fontId="1"/>
  </si>
  <si>
    <t>教育二郎315</t>
    <rPh sb="0" eb="2">
      <t>キョウイク</t>
    </rPh>
    <rPh sb="2" eb="3">
      <t>ニ</t>
    </rPh>
    <rPh sb="3" eb="4">
      <t>ロウ</t>
    </rPh>
    <phoneticPr fontId="1"/>
  </si>
  <si>
    <t>教育二郎316</t>
    <rPh sb="0" eb="2">
      <t>キョウイク</t>
    </rPh>
    <rPh sb="2" eb="3">
      <t>ニ</t>
    </rPh>
    <rPh sb="3" eb="4">
      <t>ロウ</t>
    </rPh>
    <phoneticPr fontId="1"/>
  </si>
  <si>
    <t>教育二郎317</t>
    <rPh sb="0" eb="2">
      <t>キョウイク</t>
    </rPh>
    <rPh sb="2" eb="3">
      <t>ニ</t>
    </rPh>
    <rPh sb="3" eb="4">
      <t>ロウ</t>
    </rPh>
    <phoneticPr fontId="1"/>
  </si>
  <si>
    <t>教育二郎318</t>
    <rPh sb="0" eb="2">
      <t>キョウイク</t>
    </rPh>
    <rPh sb="2" eb="3">
      <t>ニ</t>
    </rPh>
    <rPh sb="3" eb="4">
      <t>ロウ</t>
    </rPh>
    <phoneticPr fontId="1"/>
  </si>
  <si>
    <t>教育二郎319</t>
    <rPh sb="0" eb="2">
      <t>キョウイク</t>
    </rPh>
    <rPh sb="2" eb="3">
      <t>ニ</t>
    </rPh>
    <rPh sb="3" eb="4">
      <t>ロウ</t>
    </rPh>
    <phoneticPr fontId="1"/>
  </si>
  <si>
    <t>教育二郎320</t>
    <rPh sb="0" eb="2">
      <t>キョウイク</t>
    </rPh>
    <rPh sb="2" eb="3">
      <t>ニ</t>
    </rPh>
    <rPh sb="3" eb="4">
      <t>ロウ</t>
    </rPh>
    <phoneticPr fontId="1"/>
  </si>
  <si>
    <t>教育二郎321</t>
    <rPh sb="0" eb="2">
      <t>キョウイク</t>
    </rPh>
    <rPh sb="2" eb="3">
      <t>ニ</t>
    </rPh>
    <rPh sb="3" eb="4">
      <t>ロウ</t>
    </rPh>
    <phoneticPr fontId="1"/>
  </si>
  <si>
    <t>教育二郎322</t>
    <rPh sb="0" eb="2">
      <t>キョウイク</t>
    </rPh>
    <rPh sb="2" eb="3">
      <t>ニ</t>
    </rPh>
    <rPh sb="3" eb="4">
      <t>ロウ</t>
    </rPh>
    <phoneticPr fontId="1"/>
  </si>
  <si>
    <t>教育二郎323</t>
    <rPh sb="0" eb="2">
      <t>キョウイク</t>
    </rPh>
    <rPh sb="2" eb="3">
      <t>ニ</t>
    </rPh>
    <rPh sb="3" eb="4">
      <t>ロウ</t>
    </rPh>
    <phoneticPr fontId="1"/>
  </si>
  <si>
    <t>教育二郎324</t>
    <rPh sb="0" eb="2">
      <t>キョウイク</t>
    </rPh>
    <rPh sb="2" eb="3">
      <t>ニ</t>
    </rPh>
    <rPh sb="3" eb="4">
      <t>ロウ</t>
    </rPh>
    <phoneticPr fontId="1"/>
  </si>
  <si>
    <t>教育二郎325</t>
    <rPh sb="0" eb="2">
      <t>キョウイク</t>
    </rPh>
    <rPh sb="2" eb="3">
      <t>ニ</t>
    </rPh>
    <rPh sb="3" eb="4">
      <t>ロウ</t>
    </rPh>
    <phoneticPr fontId="1"/>
  </si>
  <si>
    <t>教育二郎326</t>
    <rPh sb="0" eb="2">
      <t>キョウイク</t>
    </rPh>
    <rPh sb="2" eb="3">
      <t>ニ</t>
    </rPh>
    <rPh sb="3" eb="4">
      <t>ロウ</t>
    </rPh>
    <phoneticPr fontId="1"/>
  </si>
  <si>
    <t>教育二郎327</t>
    <rPh sb="0" eb="2">
      <t>キョウイク</t>
    </rPh>
    <rPh sb="2" eb="3">
      <t>ニ</t>
    </rPh>
    <rPh sb="3" eb="4">
      <t>ロウ</t>
    </rPh>
    <phoneticPr fontId="1"/>
  </si>
  <si>
    <t>教育二郎328</t>
    <rPh sb="0" eb="2">
      <t>キョウイク</t>
    </rPh>
    <rPh sb="2" eb="3">
      <t>ニ</t>
    </rPh>
    <rPh sb="3" eb="4">
      <t>ロウ</t>
    </rPh>
    <phoneticPr fontId="1"/>
  </si>
  <si>
    <t>教育二郎329</t>
    <rPh sb="0" eb="2">
      <t>キョウイク</t>
    </rPh>
    <rPh sb="2" eb="3">
      <t>ニ</t>
    </rPh>
    <rPh sb="3" eb="4">
      <t>ロウ</t>
    </rPh>
    <phoneticPr fontId="1"/>
  </si>
  <si>
    <t>教育二郎330</t>
    <rPh sb="0" eb="2">
      <t>キョウイク</t>
    </rPh>
    <rPh sb="2" eb="3">
      <t>ニ</t>
    </rPh>
    <rPh sb="3" eb="4">
      <t>ロウ</t>
    </rPh>
    <phoneticPr fontId="1"/>
  </si>
  <si>
    <t>教育二郎331</t>
    <rPh sb="0" eb="2">
      <t>キョウイク</t>
    </rPh>
    <rPh sb="2" eb="3">
      <t>ニ</t>
    </rPh>
    <rPh sb="3" eb="4">
      <t>ロウ</t>
    </rPh>
    <phoneticPr fontId="1"/>
  </si>
  <si>
    <t>教育二郎332</t>
    <rPh sb="0" eb="2">
      <t>キョウイク</t>
    </rPh>
    <rPh sb="2" eb="3">
      <t>ニ</t>
    </rPh>
    <rPh sb="3" eb="4">
      <t>ロウ</t>
    </rPh>
    <phoneticPr fontId="1"/>
  </si>
  <si>
    <t>教育二郎333</t>
    <rPh sb="0" eb="2">
      <t>キョウイク</t>
    </rPh>
    <rPh sb="2" eb="3">
      <t>ニ</t>
    </rPh>
    <rPh sb="3" eb="4">
      <t>ロウ</t>
    </rPh>
    <phoneticPr fontId="1"/>
  </si>
  <si>
    <t>教育二郎334</t>
    <rPh sb="0" eb="2">
      <t>キョウイク</t>
    </rPh>
    <rPh sb="2" eb="3">
      <t>ニ</t>
    </rPh>
    <rPh sb="3" eb="4">
      <t>ロウ</t>
    </rPh>
    <phoneticPr fontId="1"/>
  </si>
  <si>
    <t>教育二郎335</t>
    <rPh sb="0" eb="2">
      <t>キョウイク</t>
    </rPh>
    <rPh sb="2" eb="3">
      <t>ニ</t>
    </rPh>
    <rPh sb="3" eb="4">
      <t>ロウ</t>
    </rPh>
    <phoneticPr fontId="1"/>
  </si>
  <si>
    <t>教育二郎336</t>
    <rPh sb="0" eb="2">
      <t>キョウイク</t>
    </rPh>
    <rPh sb="2" eb="3">
      <t>ニ</t>
    </rPh>
    <rPh sb="3" eb="4">
      <t>ロウ</t>
    </rPh>
    <phoneticPr fontId="1"/>
  </si>
  <si>
    <t>教育二郎337</t>
    <rPh sb="0" eb="2">
      <t>キョウイク</t>
    </rPh>
    <rPh sb="2" eb="3">
      <t>ニ</t>
    </rPh>
    <rPh sb="3" eb="4">
      <t>ロウ</t>
    </rPh>
    <phoneticPr fontId="1"/>
  </si>
  <si>
    <t>教育二郎338</t>
    <rPh sb="0" eb="2">
      <t>キョウイク</t>
    </rPh>
    <rPh sb="2" eb="3">
      <t>ニ</t>
    </rPh>
    <rPh sb="3" eb="4">
      <t>ロウ</t>
    </rPh>
    <phoneticPr fontId="1"/>
  </si>
  <si>
    <t>教育二郎339</t>
    <rPh sb="0" eb="2">
      <t>キョウイク</t>
    </rPh>
    <rPh sb="2" eb="3">
      <t>ニ</t>
    </rPh>
    <rPh sb="3" eb="4">
      <t>ロウ</t>
    </rPh>
    <phoneticPr fontId="1"/>
  </si>
  <si>
    <t>教育二郎340</t>
    <rPh sb="0" eb="2">
      <t>キョウイク</t>
    </rPh>
    <rPh sb="2" eb="3">
      <t>ニ</t>
    </rPh>
    <rPh sb="3" eb="4">
      <t>ロウ</t>
    </rPh>
    <phoneticPr fontId="1"/>
  </si>
  <si>
    <t>教育二郎341</t>
    <rPh sb="0" eb="2">
      <t>キョウイク</t>
    </rPh>
    <rPh sb="2" eb="3">
      <t>ニ</t>
    </rPh>
    <rPh sb="3" eb="4">
      <t>ロウ</t>
    </rPh>
    <phoneticPr fontId="1"/>
  </si>
  <si>
    <t>教育二郎342</t>
    <rPh sb="0" eb="2">
      <t>キョウイク</t>
    </rPh>
    <rPh sb="2" eb="3">
      <t>ニ</t>
    </rPh>
    <rPh sb="3" eb="4">
      <t>ロウ</t>
    </rPh>
    <phoneticPr fontId="1"/>
  </si>
  <si>
    <t>教育二郎343</t>
    <rPh sb="0" eb="2">
      <t>キョウイク</t>
    </rPh>
    <rPh sb="2" eb="3">
      <t>ニ</t>
    </rPh>
    <rPh sb="3" eb="4">
      <t>ロウ</t>
    </rPh>
    <phoneticPr fontId="1"/>
  </si>
  <si>
    <t>教育二郎344</t>
    <rPh sb="0" eb="2">
      <t>キョウイク</t>
    </rPh>
    <rPh sb="2" eb="3">
      <t>ニ</t>
    </rPh>
    <rPh sb="3" eb="4">
      <t>ロウ</t>
    </rPh>
    <phoneticPr fontId="1"/>
  </si>
  <si>
    <t>教育二郎345</t>
    <rPh sb="0" eb="2">
      <t>キョウイク</t>
    </rPh>
    <rPh sb="2" eb="3">
      <t>ニ</t>
    </rPh>
    <rPh sb="3" eb="4">
      <t>ロウ</t>
    </rPh>
    <phoneticPr fontId="1"/>
  </si>
  <si>
    <t>教育二郎346</t>
    <rPh sb="0" eb="2">
      <t>キョウイク</t>
    </rPh>
    <rPh sb="2" eb="3">
      <t>ニ</t>
    </rPh>
    <rPh sb="3" eb="4">
      <t>ロウ</t>
    </rPh>
    <phoneticPr fontId="1"/>
  </si>
  <si>
    <t>教育二郎347</t>
    <rPh sb="0" eb="2">
      <t>キョウイク</t>
    </rPh>
    <rPh sb="2" eb="3">
      <t>ニ</t>
    </rPh>
    <rPh sb="3" eb="4">
      <t>ロウ</t>
    </rPh>
    <phoneticPr fontId="1"/>
  </si>
  <si>
    <t>教育二郎348</t>
    <rPh sb="0" eb="2">
      <t>キョウイク</t>
    </rPh>
    <rPh sb="2" eb="3">
      <t>ニ</t>
    </rPh>
    <rPh sb="3" eb="4">
      <t>ロウ</t>
    </rPh>
    <phoneticPr fontId="1"/>
  </si>
  <si>
    <t>教育二郎349</t>
    <rPh sb="0" eb="2">
      <t>キョウイク</t>
    </rPh>
    <rPh sb="2" eb="3">
      <t>ニ</t>
    </rPh>
    <rPh sb="3" eb="4">
      <t>ロウ</t>
    </rPh>
    <phoneticPr fontId="1"/>
  </si>
  <si>
    <t>教育二郎350</t>
    <rPh sb="0" eb="2">
      <t>キョウイク</t>
    </rPh>
    <rPh sb="2" eb="3">
      <t>ニ</t>
    </rPh>
    <rPh sb="3" eb="4">
      <t>ロウ</t>
    </rPh>
    <phoneticPr fontId="1"/>
  </si>
  <si>
    <t>教育二郎351</t>
    <rPh sb="0" eb="2">
      <t>キョウイク</t>
    </rPh>
    <rPh sb="2" eb="3">
      <t>ニ</t>
    </rPh>
    <rPh sb="3" eb="4">
      <t>ロウ</t>
    </rPh>
    <phoneticPr fontId="1"/>
  </si>
  <si>
    <t>教育二郎352</t>
    <rPh sb="0" eb="2">
      <t>キョウイク</t>
    </rPh>
    <rPh sb="2" eb="3">
      <t>ニ</t>
    </rPh>
    <rPh sb="3" eb="4">
      <t>ロウ</t>
    </rPh>
    <phoneticPr fontId="1"/>
  </si>
  <si>
    <t>教育二郎353</t>
    <rPh sb="0" eb="2">
      <t>キョウイク</t>
    </rPh>
    <rPh sb="2" eb="3">
      <t>ニ</t>
    </rPh>
    <rPh sb="3" eb="4">
      <t>ロウ</t>
    </rPh>
    <phoneticPr fontId="1"/>
  </si>
  <si>
    <t>教育二郎354</t>
    <rPh sb="0" eb="2">
      <t>キョウイク</t>
    </rPh>
    <rPh sb="2" eb="3">
      <t>ニ</t>
    </rPh>
    <rPh sb="3" eb="4">
      <t>ロウ</t>
    </rPh>
    <phoneticPr fontId="1"/>
  </si>
  <si>
    <t>教育二郎355</t>
    <rPh sb="0" eb="2">
      <t>キョウイク</t>
    </rPh>
    <rPh sb="2" eb="3">
      <t>ニ</t>
    </rPh>
    <rPh sb="3" eb="4">
      <t>ロウ</t>
    </rPh>
    <phoneticPr fontId="1"/>
  </si>
  <si>
    <t>教育二郎356</t>
    <rPh sb="0" eb="2">
      <t>キョウイク</t>
    </rPh>
    <rPh sb="2" eb="3">
      <t>ニ</t>
    </rPh>
    <rPh sb="3" eb="4">
      <t>ロウ</t>
    </rPh>
    <phoneticPr fontId="1"/>
  </si>
  <si>
    <t>教育二郎357</t>
    <rPh sb="0" eb="2">
      <t>キョウイク</t>
    </rPh>
    <rPh sb="2" eb="3">
      <t>ニ</t>
    </rPh>
    <rPh sb="3" eb="4">
      <t>ロウ</t>
    </rPh>
    <phoneticPr fontId="1"/>
  </si>
  <si>
    <t>教育二郎358</t>
    <rPh sb="0" eb="2">
      <t>キョウイク</t>
    </rPh>
    <rPh sb="2" eb="3">
      <t>ニ</t>
    </rPh>
    <rPh sb="3" eb="4">
      <t>ロウ</t>
    </rPh>
    <phoneticPr fontId="1"/>
  </si>
  <si>
    <t>教育二郎359</t>
    <rPh sb="0" eb="2">
      <t>キョウイク</t>
    </rPh>
    <rPh sb="2" eb="3">
      <t>ニ</t>
    </rPh>
    <rPh sb="3" eb="4">
      <t>ロウ</t>
    </rPh>
    <phoneticPr fontId="1"/>
  </si>
  <si>
    <t>教育二郎360</t>
    <rPh sb="0" eb="2">
      <t>キョウイク</t>
    </rPh>
    <rPh sb="2" eb="3">
      <t>ニ</t>
    </rPh>
    <rPh sb="3" eb="4">
      <t>ロウ</t>
    </rPh>
    <phoneticPr fontId="1"/>
  </si>
  <si>
    <t>教育二郎361</t>
    <rPh sb="0" eb="2">
      <t>キョウイク</t>
    </rPh>
    <rPh sb="2" eb="3">
      <t>ニ</t>
    </rPh>
    <rPh sb="3" eb="4">
      <t>ロウ</t>
    </rPh>
    <phoneticPr fontId="1"/>
  </si>
  <si>
    <t>教育二郎362</t>
    <rPh sb="0" eb="2">
      <t>キョウイク</t>
    </rPh>
    <rPh sb="2" eb="3">
      <t>ニ</t>
    </rPh>
    <rPh sb="3" eb="4">
      <t>ロウ</t>
    </rPh>
    <phoneticPr fontId="1"/>
  </si>
  <si>
    <t>教育二郎363</t>
    <rPh sb="0" eb="2">
      <t>キョウイク</t>
    </rPh>
    <rPh sb="2" eb="3">
      <t>ニ</t>
    </rPh>
    <rPh sb="3" eb="4">
      <t>ロウ</t>
    </rPh>
    <phoneticPr fontId="1"/>
  </si>
  <si>
    <t>教育二郎364</t>
    <rPh sb="0" eb="2">
      <t>キョウイク</t>
    </rPh>
    <rPh sb="2" eb="3">
      <t>ニ</t>
    </rPh>
    <rPh sb="3" eb="4">
      <t>ロウ</t>
    </rPh>
    <phoneticPr fontId="1"/>
  </si>
  <si>
    <t>教育二郎365</t>
    <rPh sb="0" eb="2">
      <t>キョウイク</t>
    </rPh>
    <rPh sb="2" eb="3">
      <t>ニ</t>
    </rPh>
    <rPh sb="3" eb="4">
      <t>ロウ</t>
    </rPh>
    <phoneticPr fontId="1"/>
  </si>
  <si>
    <t>教育二郎366</t>
    <rPh sb="0" eb="2">
      <t>キョウイク</t>
    </rPh>
    <rPh sb="2" eb="3">
      <t>ニ</t>
    </rPh>
    <rPh sb="3" eb="4">
      <t>ロウ</t>
    </rPh>
    <phoneticPr fontId="1"/>
  </si>
  <si>
    <t>教育二郎367</t>
    <rPh sb="0" eb="2">
      <t>キョウイク</t>
    </rPh>
    <rPh sb="2" eb="3">
      <t>ニ</t>
    </rPh>
    <rPh sb="3" eb="4">
      <t>ロウ</t>
    </rPh>
    <phoneticPr fontId="1"/>
  </si>
  <si>
    <t>教育二郎368</t>
    <rPh sb="0" eb="2">
      <t>キョウイク</t>
    </rPh>
    <rPh sb="2" eb="3">
      <t>ニ</t>
    </rPh>
    <rPh sb="3" eb="4">
      <t>ロウ</t>
    </rPh>
    <phoneticPr fontId="1"/>
  </si>
  <si>
    <t>教育二郎369</t>
    <rPh sb="0" eb="2">
      <t>キョウイク</t>
    </rPh>
    <rPh sb="2" eb="3">
      <t>ニ</t>
    </rPh>
    <rPh sb="3" eb="4">
      <t>ロウ</t>
    </rPh>
    <phoneticPr fontId="1"/>
  </si>
  <si>
    <t>教育二郎370</t>
    <rPh sb="0" eb="2">
      <t>キョウイク</t>
    </rPh>
    <rPh sb="2" eb="3">
      <t>ニ</t>
    </rPh>
    <rPh sb="3" eb="4">
      <t>ロウ</t>
    </rPh>
    <phoneticPr fontId="1"/>
  </si>
  <si>
    <t>教育二郎371</t>
    <rPh sb="0" eb="2">
      <t>キョウイク</t>
    </rPh>
    <rPh sb="2" eb="3">
      <t>ニ</t>
    </rPh>
    <rPh sb="3" eb="4">
      <t>ロウ</t>
    </rPh>
    <phoneticPr fontId="1"/>
  </si>
  <si>
    <t>教育二郎372</t>
    <rPh sb="0" eb="2">
      <t>キョウイク</t>
    </rPh>
    <rPh sb="2" eb="3">
      <t>ニ</t>
    </rPh>
    <rPh sb="3" eb="4">
      <t>ロウ</t>
    </rPh>
    <phoneticPr fontId="1"/>
  </si>
  <si>
    <t>教育二郎373</t>
    <rPh sb="0" eb="2">
      <t>キョウイク</t>
    </rPh>
    <rPh sb="2" eb="3">
      <t>ニ</t>
    </rPh>
    <rPh sb="3" eb="4">
      <t>ロウ</t>
    </rPh>
    <phoneticPr fontId="1"/>
  </si>
  <si>
    <t>教育二郎374</t>
    <rPh sb="0" eb="2">
      <t>キョウイク</t>
    </rPh>
    <rPh sb="2" eb="3">
      <t>ニ</t>
    </rPh>
    <rPh sb="3" eb="4">
      <t>ロウ</t>
    </rPh>
    <phoneticPr fontId="1"/>
  </si>
  <si>
    <t>教育二郎375</t>
    <rPh sb="0" eb="2">
      <t>キョウイク</t>
    </rPh>
    <rPh sb="2" eb="3">
      <t>ニ</t>
    </rPh>
    <rPh sb="3" eb="4">
      <t>ロウ</t>
    </rPh>
    <phoneticPr fontId="1"/>
  </si>
  <si>
    <t>教育二郎376</t>
    <rPh sb="0" eb="2">
      <t>キョウイク</t>
    </rPh>
    <rPh sb="2" eb="3">
      <t>ニ</t>
    </rPh>
    <rPh sb="3" eb="4">
      <t>ロウ</t>
    </rPh>
    <phoneticPr fontId="1"/>
  </si>
  <si>
    <t>教育二郎377</t>
    <rPh sb="0" eb="2">
      <t>キョウイク</t>
    </rPh>
    <rPh sb="2" eb="3">
      <t>ニ</t>
    </rPh>
    <rPh sb="3" eb="4">
      <t>ロウ</t>
    </rPh>
    <phoneticPr fontId="1"/>
  </si>
  <si>
    <t>教育二郎378</t>
    <rPh sb="0" eb="2">
      <t>キョウイク</t>
    </rPh>
    <rPh sb="2" eb="3">
      <t>ニ</t>
    </rPh>
    <rPh sb="3" eb="4">
      <t>ロウ</t>
    </rPh>
    <phoneticPr fontId="1"/>
  </si>
  <si>
    <t>教育二郎379</t>
    <rPh sb="0" eb="2">
      <t>キョウイク</t>
    </rPh>
    <rPh sb="2" eb="3">
      <t>ニ</t>
    </rPh>
    <rPh sb="3" eb="4">
      <t>ロウ</t>
    </rPh>
    <phoneticPr fontId="1"/>
  </si>
  <si>
    <t>教育二郎380</t>
    <rPh sb="0" eb="2">
      <t>キョウイク</t>
    </rPh>
    <rPh sb="2" eb="3">
      <t>ニ</t>
    </rPh>
    <rPh sb="3" eb="4">
      <t>ロウ</t>
    </rPh>
    <phoneticPr fontId="1"/>
  </si>
  <si>
    <t>教育二郎381</t>
    <rPh sb="0" eb="2">
      <t>キョウイク</t>
    </rPh>
    <rPh sb="2" eb="3">
      <t>ニ</t>
    </rPh>
    <rPh sb="3" eb="4">
      <t>ロウ</t>
    </rPh>
    <phoneticPr fontId="1"/>
  </si>
  <si>
    <t>教育二郎382</t>
    <rPh sb="0" eb="2">
      <t>キョウイク</t>
    </rPh>
    <rPh sb="2" eb="3">
      <t>ニ</t>
    </rPh>
    <rPh sb="3" eb="4">
      <t>ロウ</t>
    </rPh>
    <phoneticPr fontId="1"/>
  </si>
  <si>
    <t>教育二郎383</t>
    <rPh sb="0" eb="2">
      <t>キョウイク</t>
    </rPh>
    <rPh sb="2" eb="3">
      <t>ニ</t>
    </rPh>
    <rPh sb="3" eb="4">
      <t>ロウ</t>
    </rPh>
    <phoneticPr fontId="1"/>
  </si>
  <si>
    <t>教育二郎384</t>
    <rPh sb="0" eb="2">
      <t>キョウイク</t>
    </rPh>
    <rPh sb="2" eb="3">
      <t>ニ</t>
    </rPh>
    <rPh sb="3" eb="4">
      <t>ロウ</t>
    </rPh>
    <phoneticPr fontId="1"/>
  </si>
  <si>
    <t>教育二郎385</t>
    <rPh sb="0" eb="2">
      <t>キョウイク</t>
    </rPh>
    <rPh sb="2" eb="3">
      <t>ニ</t>
    </rPh>
    <rPh sb="3" eb="4">
      <t>ロウ</t>
    </rPh>
    <phoneticPr fontId="1"/>
  </si>
  <si>
    <t>教育二郎386</t>
    <rPh sb="0" eb="2">
      <t>キョウイク</t>
    </rPh>
    <rPh sb="2" eb="3">
      <t>ニ</t>
    </rPh>
    <rPh sb="3" eb="4">
      <t>ロウ</t>
    </rPh>
    <phoneticPr fontId="1"/>
  </si>
  <si>
    <t>教育二郎387</t>
    <rPh sb="0" eb="2">
      <t>キョウイク</t>
    </rPh>
    <rPh sb="2" eb="3">
      <t>ニ</t>
    </rPh>
    <rPh sb="3" eb="4">
      <t>ロウ</t>
    </rPh>
    <phoneticPr fontId="1"/>
  </si>
  <si>
    <t>教育二郎388</t>
    <rPh sb="0" eb="2">
      <t>キョウイク</t>
    </rPh>
    <rPh sb="2" eb="3">
      <t>ニ</t>
    </rPh>
    <rPh sb="3" eb="4">
      <t>ロウ</t>
    </rPh>
    <phoneticPr fontId="1"/>
  </si>
  <si>
    <t>教育二郎389</t>
    <rPh sb="0" eb="2">
      <t>キョウイク</t>
    </rPh>
    <rPh sb="2" eb="3">
      <t>ニ</t>
    </rPh>
    <rPh sb="3" eb="4">
      <t>ロウ</t>
    </rPh>
    <phoneticPr fontId="1"/>
  </si>
  <si>
    <t>教育二郎390</t>
    <rPh sb="0" eb="2">
      <t>キョウイク</t>
    </rPh>
    <rPh sb="2" eb="3">
      <t>ニ</t>
    </rPh>
    <rPh sb="3" eb="4">
      <t>ロウ</t>
    </rPh>
    <phoneticPr fontId="1"/>
  </si>
  <si>
    <t>教育二郎391</t>
    <rPh sb="0" eb="2">
      <t>キョウイク</t>
    </rPh>
    <rPh sb="2" eb="3">
      <t>ニ</t>
    </rPh>
    <rPh sb="3" eb="4">
      <t>ロウ</t>
    </rPh>
    <phoneticPr fontId="1"/>
  </si>
  <si>
    <t>教育二郎392</t>
    <rPh sb="0" eb="2">
      <t>キョウイク</t>
    </rPh>
    <rPh sb="2" eb="3">
      <t>ニ</t>
    </rPh>
    <rPh sb="3" eb="4">
      <t>ロウ</t>
    </rPh>
    <phoneticPr fontId="1"/>
  </si>
  <si>
    <t>教育二郎393</t>
    <rPh sb="0" eb="2">
      <t>キョウイク</t>
    </rPh>
    <rPh sb="2" eb="3">
      <t>ニ</t>
    </rPh>
    <rPh sb="3" eb="4">
      <t>ロウ</t>
    </rPh>
    <phoneticPr fontId="1"/>
  </si>
  <si>
    <t>教育二郎394</t>
    <rPh sb="0" eb="2">
      <t>キョウイク</t>
    </rPh>
    <rPh sb="2" eb="3">
      <t>ニ</t>
    </rPh>
    <rPh sb="3" eb="4">
      <t>ロウ</t>
    </rPh>
    <phoneticPr fontId="1"/>
  </si>
  <si>
    <t>教育二郎395</t>
    <rPh sb="0" eb="2">
      <t>キョウイク</t>
    </rPh>
    <rPh sb="2" eb="3">
      <t>ニ</t>
    </rPh>
    <rPh sb="3" eb="4">
      <t>ロウ</t>
    </rPh>
    <phoneticPr fontId="1"/>
  </si>
  <si>
    <t>教育二郎396</t>
    <rPh sb="0" eb="2">
      <t>キョウイク</t>
    </rPh>
    <rPh sb="2" eb="3">
      <t>ニ</t>
    </rPh>
    <rPh sb="3" eb="4">
      <t>ロウ</t>
    </rPh>
    <phoneticPr fontId="1"/>
  </si>
  <si>
    <t>教育二郎397</t>
    <rPh sb="0" eb="2">
      <t>キョウイク</t>
    </rPh>
    <rPh sb="2" eb="3">
      <t>ニ</t>
    </rPh>
    <rPh sb="3" eb="4">
      <t>ロウ</t>
    </rPh>
    <phoneticPr fontId="1"/>
  </si>
  <si>
    <t>教育二郎398</t>
    <rPh sb="0" eb="2">
      <t>キョウイク</t>
    </rPh>
    <rPh sb="2" eb="3">
      <t>ニ</t>
    </rPh>
    <rPh sb="3" eb="4">
      <t>ロウ</t>
    </rPh>
    <phoneticPr fontId="1"/>
  </si>
  <si>
    <t>教育二郎399</t>
    <rPh sb="0" eb="2">
      <t>キョウイク</t>
    </rPh>
    <rPh sb="2" eb="3">
      <t>ニ</t>
    </rPh>
    <rPh sb="3" eb="4">
      <t>ロウ</t>
    </rPh>
    <phoneticPr fontId="1"/>
  </si>
  <si>
    <t>教育二郎400</t>
    <rPh sb="0" eb="2">
      <t>キョウイク</t>
    </rPh>
    <rPh sb="2" eb="3">
      <t>ニ</t>
    </rPh>
    <rPh sb="3" eb="4">
      <t>ロウ</t>
    </rPh>
    <phoneticPr fontId="1"/>
  </si>
  <si>
    <t>教育二郎401</t>
    <rPh sb="0" eb="2">
      <t>キョウイク</t>
    </rPh>
    <rPh sb="2" eb="3">
      <t>ニ</t>
    </rPh>
    <rPh sb="3" eb="4">
      <t>ロウ</t>
    </rPh>
    <phoneticPr fontId="1"/>
  </si>
  <si>
    <t>教育二郎402</t>
    <rPh sb="0" eb="2">
      <t>キョウイク</t>
    </rPh>
    <rPh sb="2" eb="3">
      <t>ニ</t>
    </rPh>
    <rPh sb="3" eb="4">
      <t>ロウ</t>
    </rPh>
    <phoneticPr fontId="1"/>
  </si>
  <si>
    <t>教育二郎403</t>
    <rPh sb="0" eb="2">
      <t>キョウイク</t>
    </rPh>
    <rPh sb="2" eb="3">
      <t>ニ</t>
    </rPh>
    <rPh sb="3" eb="4">
      <t>ロウ</t>
    </rPh>
    <phoneticPr fontId="1"/>
  </si>
  <si>
    <t>教育二郎404</t>
    <rPh sb="0" eb="2">
      <t>キョウイク</t>
    </rPh>
    <rPh sb="2" eb="3">
      <t>ニ</t>
    </rPh>
    <rPh sb="3" eb="4">
      <t>ロウ</t>
    </rPh>
    <phoneticPr fontId="1"/>
  </si>
  <si>
    <t>教育二郎405</t>
    <rPh sb="0" eb="2">
      <t>キョウイク</t>
    </rPh>
    <rPh sb="2" eb="3">
      <t>ニ</t>
    </rPh>
    <rPh sb="3" eb="4">
      <t>ロウ</t>
    </rPh>
    <phoneticPr fontId="1"/>
  </si>
  <si>
    <t>教育二郎406</t>
    <rPh sb="0" eb="2">
      <t>キョウイク</t>
    </rPh>
    <rPh sb="2" eb="3">
      <t>ニ</t>
    </rPh>
    <rPh sb="3" eb="4">
      <t>ロウ</t>
    </rPh>
    <phoneticPr fontId="1"/>
  </si>
  <si>
    <t>教育二郎407</t>
    <rPh sb="0" eb="2">
      <t>キョウイク</t>
    </rPh>
    <rPh sb="2" eb="3">
      <t>ニ</t>
    </rPh>
    <rPh sb="3" eb="4">
      <t>ロウ</t>
    </rPh>
    <phoneticPr fontId="1"/>
  </si>
  <si>
    <t>教育二郎408</t>
    <rPh sb="0" eb="2">
      <t>キョウイク</t>
    </rPh>
    <rPh sb="2" eb="3">
      <t>ニ</t>
    </rPh>
    <rPh sb="3" eb="4">
      <t>ロウ</t>
    </rPh>
    <phoneticPr fontId="1"/>
  </si>
  <si>
    <t>教育二郎409</t>
    <rPh sb="0" eb="2">
      <t>キョウイク</t>
    </rPh>
    <rPh sb="2" eb="3">
      <t>ニ</t>
    </rPh>
    <rPh sb="3" eb="4">
      <t>ロウ</t>
    </rPh>
    <phoneticPr fontId="1"/>
  </si>
  <si>
    <t>教育二郎410</t>
    <rPh sb="0" eb="2">
      <t>キョウイク</t>
    </rPh>
    <rPh sb="2" eb="3">
      <t>ニ</t>
    </rPh>
    <rPh sb="3" eb="4">
      <t>ロウ</t>
    </rPh>
    <phoneticPr fontId="1"/>
  </si>
  <si>
    <t>教育二郎411</t>
    <rPh sb="0" eb="2">
      <t>キョウイク</t>
    </rPh>
    <rPh sb="2" eb="3">
      <t>ニ</t>
    </rPh>
    <rPh sb="3" eb="4">
      <t>ロウ</t>
    </rPh>
    <phoneticPr fontId="1"/>
  </si>
  <si>
    <t>教育二郎412</t>
    <rPh sb="0" eb="2">
      <t>キョウイク</t>
    </rPh>
    <rPh sb="2" eb="3">
      <t>ニ</t>
    </rPh>
    <rPh sb="3" eb="4">
      <t>ロウ</t>
    </rPh>
    <phoneticPr fontId="1"/>
  </si>
  <si>
    <t>教育二郎413</t>
    <rPh sb="0" eb="2">
      <t>キョウイク</t>
    </rPh>
    <rPh sb="2" eb="3">
      <t>ニ</t>
    </rPh>
    <rPh sb="3" eb="4">
      <t>ロウ</t>
    </rPh>
    <phoneticPr fontId="1"/>
  </si>
  <si>
    <t>教育二郎414</t>
    <rPh sb="0" eb="2">
      <t>キョウイク</t>
    </rPh>
    <rPh sb="2" eb="3">
      <t>ニ</t>
    </rPh>
    <rPh sb="3" eb="4">
      <t>ロウ</t>
    </rPh>
    <phoneticPr fontId="1"/>
  </si>
  <si>
    <t>教育二郎415</t>
    <rPh sb="0" eb="2">
      <t>キョウイク</t>
    </rPh>
    <rPh sb="2" eb="3">
      <t>ニ</t>
    </rPh>
    <rPh sb="3" eb="4">
      <t>ロウ</t>
    </rPh>
    <phoneticPr fontId="1"/>
  </si>
  <si>
    <t>教育二郎416</t>
    <rPh sb="0" eb="2">
      <t>キョウイク</t>
    </rPh>
    <rPh sb="2" eb="3">
      <t>ニ</t>
    </rPh>
    <rPh sb="3" eb="4">
      <t>ロウ</t>
    </rPh>
    <phoneticPr fontId="1"/>
  </si>
  <si>
    <t>教育二郎417</t>
    <rPh sb="0" eb="2">
      <t>キョウイク</t>
    </rPh>
    <rPh sb="2" eb="3">
      <t>ニ</t>
    </rPh>
    <rPh sb="3" eb="4">
      <t>ロウ</t>
    </rPh>
    <phoneticPr fontId="1"/>
  </si>
  <si>
    <t>教育二郎418</t>
    <rPh sb="0" eb="2">
      <t>キョウイク</t>
    </rPh>
    <rPh sb="2" eb="3">
      <t>ニ</t>
    </rPh>
    <rPh sb="3" eb="4">
      <t>ロウ</t>
    </rPh>
    <phoneticPr fontId="1"/>
  </si>
  <si>
    <t>教育二郎419</t>
    <rPh sb="0" eb="2">
      <t>キョウイク</t>
    </rPh>
    <rPh sb="2" eb="3">
      <t>ニ</t>
    </rPh>
    <rPh sb="3" eb="4">
      <t>ロウ</t>
    </rPh>
    <phoneticPr fontId="1"/>
  </si>
  <si>
    <t>教育二郎420</t>
    <rPh sb="0" eb="2">
      <t>キョウイク</t>
    </rPh>
    <rPh sb="2" eb="3">
      <t>ニ</t>
    </rPh>
    <rPh sb="3" eb="4">
      <t>ロウ</t>
    </rPh>
    <phoneticPr fontId="1"/>
  </si>
  <si>
    <t>教育二郎421</t>
    <rPh sb="0" eb="2">
      <t>キョウイク</t>
    </rPh>
    <rPh sb="2" eb="3">
      <t>ニ</t>
    </rPh>
    <rPh sb="3" eb="4">
      <t>ロウ</t>
    </rPh>
    <phoneticPr fontId="1"/>
  </si>
  <si>
    <t>教育二郎422</t>
    <rPh sb="0" eb="2">
      <t>キョウイク</t>
    </rPh>
    <rPh sb="2" eb="3">
      <t>ニ</t>
    </rPh>
    <rPh sb="3" eb="4">
      <t>ロウ</t>
    </rPh>
    <phoneticPr fontId="1"/>
  </si>
  <si>
    <t>教育二郎423</t>
    <rPh sb="0" eb="2">
      <t>キョウイク</t>
    </rPh>
    <rPh sb="2" eb="3">
      <t>ニ</t>
    </rPh>
    <rPh sb="3" eb="4">
      <t>ロウ</t>
    </rPh>
    <phoneticPr fontId="1"/>
  </si>
  <si>
    <t>教育二郎424</t>
    <rPh sb="0" eb="2">
      <t>キョウイク</t>
    </rPh>
    <rPh sb="2" eb="3">
      <t>ニ</t>
    </rPh>
    <rPh sb="3" eb="4">
      <t>ロウ</t>
    </rPh>
    <phoneticPr fontId="1"/>
  </si>
  <si>
    <t>教育二郎425</t>
    <rPh sb="0" eb="2">
      <t>キョウイク</t>
    </rPh>
    <rPh sb="2" eb="3">
      <t>ニ</t>
    </rPh>
    <rPh sb="3" eb="4">
      <t>ロウ</t>
    </rPh>
    <phoneticPr fontId="1"/>
  </si>
  <si>
    <t>教育二郎426</t>
    <rPh sb="0" eb="2">
      <t>キョウイク</t>
    </rPh>
    <rPh sb="2" eb="3">
      <t>ニ</t>
    </rPh>
    <rPh sb="3" eb="4">
      <t>ロウ</t>
    </rPh>
    <phoneticPr fontId="1"/>
  </si>
  <si>
    <t>教育二郎427</t>
    <rPh sb="0" eb="2">
      <t>キョウイク</t>
    </rPh>
    <rPh sb="2" eb="3">
      <t>ニ</t>
    </rPh>
    <rPh sb="3" eb="4">
      <t>ロウ</t>
    </rPh>
    <phoneticPr fontId="1"/>
  </si>
  <si>
    <t>教育二郎428</t>
    <rPh sb="0" eb="2">
      <t>キョウイク</t>
    </rPh>
    <rPh sb="2" eb="3">
      <t>ニ</t>
    </rPh>
    <rPh sb="3" eb="4">
      <t>ロウ</t>
    </rPh>
    <phoneticPr fontId="1"/>
  </si>
  <si>
    <t>教育二郎429</t>
    <rPh sb="0" eb="2">
      <t>キョウイク</t>
    </rPh>
    <rPh sb="2" eb="3">
      <t>ニ</t>
    </rPh>
    <rPh sb="3" eb="4">
      <t>ロウ</t>
    </rPh>
    <phoneticPr fontId="1"/>
  </si>
  <si>
    <t>教育二郎430</t>
    <rPh sb="0" eb="2">
      <t>キョウイク</t>
    </rPh>
    <rPh sb="2" eb="3">
      <t>ニ</t>
    </rPh>
    <rPh sb="3" eb="4">
      <t>ロウ</t>
    </rPh>
    <phoneticPr fontId="1"/>
  </si>
  <si>
    <t>教育二郎431</t>
    <rPh sb="0" eb="2">
      <t>キョウイク</t>
    </rPh>
    <rPh sb="2" eb="3">
      <t>ニ</t>
    </rPh>
    <rPh sb="3" eb="4">
      <t>ロウ</t>
    </rPh>
    <phoneticPr fontId="1"/>
  </si>
  <si>
    <t>教育二郎432</t>
    <rPh sb="0" eb="2">
      <t>キョウイク</t>
    </rPh>
    <rPh sb="2" eb="3">
      <t>ニ</t>
    </rPh>
    <rPh sb="3" eb="4">
      <t>ロウ</t>
    </rPh>
    <phoneticPr fontId="1"/>
  </si>
  <si>
    <t>教育二郎433</t>
    <rPh sb="0" eb="2">
      <t>キョウイク</t>
    </rPh>
    <rPh sb="2" eb="3">
      <t>ニ</t>
    </rPh>
    <rPh sb="3" eb="4">
      <t>ロウ</t>
    </rPh>
    <phoneticPr fontId="1"/>
  </si>
  <si>
    <t>教育二郎434</t>
    <rPh sb="0" eb="2">
      <t>キョウイク</t>
    </rPh>
    <rPh sb="2" eb="3">
      <t>ニ</t>
    </rPh>
    <rPh sb="3" eb="4">
      <t>ロウ</t>
    </rPh>
    <phoneticPr fontId="1"/>
  </si>
  <si>
    <t>教育二郎435</t>
    <rPh sb="0" eb="2">
      <t>キョウイク</t>
    </rPh>
    <rPh sb="2" eb="3">
      <t>ニ</t>
    </rPh>
    <rPh sb="3" eb="4">
      <t>ロウ</t>
    </rPh>
    <phoneticPr fontId="1"/>
  </si>
  <si>
    <t>教育二郎436</t>
    <rPh sb="0" eb="2">
      <t>キョウイク</t>
    </rPh>
    <rPh sb="2" eb="3">
      <t>ニ</t>
    </rPh>
    <rPh sb="3" eb="4">
      <t>ロウ</t>
    </rPh>
    <phoneticPr fontId="1"/>
  </si>
  <si>
    <t>教育二郎437</t>
    <rPh sb="0" eb="2">
      <t>キョウイク</t>
    </rPh>
    <rPh sb="2" eb="3">
      <t>ニ</t>
    </rPh>
    <rPh sb="3" eb="4">
      <t>ロウ</t>
    </rPh>
    <phoneticPr fontId="1"/>
  </si>
  <si>
    <t>教育二郎438</t>
    <rPh sb="0" eb="2">
      <t>キョウイク</t>
    </rPh>
    <rPh sb="2" eb="3">
      <t>ニ</t>
    </rPh>
    <rPh sb="3" eb="4">
      <t>ロウ</t>
    </rPh>
    <phoneticPr fontId="1"/>
  </si>
  <si>
    <t>教育二郎439</t>
    <rPh sb="0" eb="2">
      <t>キョウイク</t>
    </rPh>
    <rPh sb="2" eb="3">
      <t>ニ</t>
    </rPh>
    <rPh sb="3" eb="4">
      <t>ロウ</t>
    </rPh>
    <phoneticPr fontId="1"/>
  </si>
  <si>
    <t>教育二郎440</t>
    <rPh sb="0" eb="2">
      <t>キョウイク</t>
    </rPh>
    <rPh sb="2" eb="3">
      <t>ニ</t>
    </rPh>
    <rPh sb="3" eb="4">
      <t>ロウ</t>
    </rPh>
    <phoneticPr fontId="1"/>
  </si>
  <si>
    <t>教育二郎441</t>
    <rPh sb="0" eb="2">
      <t>キョウイク</t>
    </rPh>
    <rPh sb="2" eb="3">
      <t>ニ</t>
    </rPh>
    <rPh sb="3" eb="4">
      <t>ロウ</t>
    </rPh>
    <phoneticPr fontId="1"/>
  </si>
  <si>
    <t>教育二郎442</t>
    <rPh sb="0" eb="2">
      <t>キョウイク</t>
    </rPh>
    <rPh sb="2" eb="3">
      <t>ニ</t>
    </rPh>
    <rPh sb="3" eb="4">
      <t>ロウ</t>
    </rPh>
    <phoneticPr fontId="1"/>
  </si>
  <si>
    <t>教育二郎443</t>
    <rPh sb="0" eb="2">
      <t>キョウイク</t>
    </rPh>
    <rPh sb="2" eb="3">
      <t>ニ</t>
    </rPh>
    <rPh sb="3" eb="4">
      <t>ロウ</t>
    </rPh>
    <phoneticPr fontId="1"/>
  </si>
  <si>
    <t>教育二郎444</t>
    <rPh sb="0" eb="2">
      <t>キョウイク</t>
    </rPh>
    <rPh sb="2" eb="3">
      <t>ニ</t>
    </rPh>
    <rPh sb="3" eb="4">
      <t>ロウ</t>
    </rPh>
    <phoneticPr fontId="1"/>
  </si>
  <si>
    <t>教育二郎445</t>
    <rPh sb="0" eb="2">
      <t>キョウイク</t>
    </rPh>
    <rPh sb="2" eb="3">
      <t>ニ</t>
    </rPh>
    <rPh sb="3" eb="4">
      <t>ロウ</t>
    </rPh>
    <phoneticPr fontId="1"/>
  </si>
  <si>
    <t>教育二郎446</t>
    <rPh sb="0" eb="2">
      <t>キョウイク</t>
    </rPh>
    <rPh sb="2" eb="3">
      <t>ニ</t>
    </rPh>
    <rPh sb="3" eb="4">
      <t>ロウ</t>
    </rPh>
    <phoneticPr fontId="1"/>
  </si>
  <si>
    <t>教育二郎447</t>
    <rPh sb="0" eb="2">
      <t>キョウイク</t>
    </rPh>
    <rPh sb="2" eb="3">
      <t>ニ</t>
    </rPh>
    <rPh sb="3" eb="4">
      <t>ロウ</t>
    </rPh>
    <phoneticPr fontId="1"/>
  </si>
  <si>
    <t>教育二郎448</t>
    <rPh sb="0" eb="2">
      <t>キョウイク</t>
    </rPh>
    <rPh sb="2" eb="3">
      <t>ニ</t>
    </rPh>
    <rPh sb="3" eb="4">
      <t>ロウ</t>
    </rPh>
    <phoneticPr fontId="1"/>
  </si>
  <si>
    <t>教育二郎449</t>
    <rPh sb="0" eb="2">
      <t>キョウイク</t>
    </rPh>
    <rPh sb="2" eb="3">
      <t>ニ</t>
    </rPh>
    <rPh sb="3" eb="4">
      <t>ロウ</t>
    </rPh>
    <phoneticPr fontId="1"/>
  </si>
  <si>
    <t>教育二郎450</t>
    <rPh sb="0" eb="2">
      <t>キョウイク</t>
    </rPh>
    <rPh sb="2" eb="3">
      <t>ニ</t>
    </rPh>
    <rPh sb="3" eb="4">
      <t>ロウ</t>
    </rPh>
    <phoneticPr fontId="1"/>
  </si>
  <si>
    <t>教育二郎451</t>
    <rPh sb="0" eb="2">
      <t>キョウイク</t>
    </rPh>
    <rPh sb="2" eb="3">
      <t>ニ</t>
    </rPh>
    <rPh sb="3" eb="4">
      <t>ロウ</t>
    </rPh>
    <phoneticPr fontId="1"/>
  </si>
  <si>
    <t>教育二郎452</t>
    <rPh sb="0" eb="2">
      <t>キョウイク</t>
    </rPh>
    <rPh sb="2" eb="3">
      <t>ニ</t>
    </rPh>
    <rPh sb="3" eb="4">
      <t>ロウ</t>
    </rPh>
    <phoneticPr fontId="1"/>
  </si>
  <si>
    <t>教育二郎453</t>
    <rPh sb="0" eb="2">
      <t>キョウイク</t>
    </rPh>
    <rPh sb="2" eb="3">
      <t>ニ</t>
    </rPh>
    <rPh sb="3" eb="4">
      <t>ロウ</t>
    </rPh>
    <phoneticPr fontId="1"/>
  </si>
  <si>
    <t>教育二郎454</t>
    <rPh sb="0" eb="2">
      <t>キョウイク</t>
    </rPh>
    <rPh sb="2" eb="3">
      <t>ニ</t>
    </rPh>
    <rPh sb="3" eb="4">
      <t>ロウ</t>
    </rPh>
    <phoneticPr fontId="1"/>
  </si>
  <si>
    <t>教育二郎455</t>
    <rPh sb="0" eb="2">
      <t>キョウイク</t>
    </rPh>
    <rPh sb="2" eb="3">
      <t>ニ</t>
    </rPh>
    <rPh sb="3" eb="4">
      <t>ロウ</t>
    </rPh>
    <phoneticPr fontId="1"/>
  </si>
  <si>
    <t>教育二郎456</t>
    <rPh sb="0" eb="2">
      <t>キョウイク</t>
    </rPh>
    <rPh sb="2" eb="3">
      <t>ニ</t>
    </rPh>
    <rPh sb="3" eb="4">
      <t>ロウ</t>
    </rPh>
    <phoneticPr fontId="1"/>
  </si>
  <si>
    <t>教育二郎457</t>
    <rPh sb="0" eb="2">
      <t>キョウイク</t>
    </rPh>
    <rPh sb="2" eb="3">
      <t>ニ</t>
    </rPh>
    <rPh sb="3" eb="4">
      <t>ロウ</t>
    </rPh>
    <phoneticPr fontId="1"/>
  </si>
  <si>
    <t>教育二郎458</t>
    <rPh sb="0" eb="2">
      <t>キョウイク</t>
    </rPh>
    <rPh sb="2" eb="3">
      <t>ニ</t>
    </rPh>
    <rPh sb="3" eb="4">
      <t>ロウ</t>
    </rPh>
    <phoneticPr fontId="1"/>
  </si>
  <si>
    <t>教育二郎459</t>
    <rPh sb="0" eb="2">
      <t>キョウイク</t>
    </rPh>
    <rPh sb="2" eb="3">
      <t>ニ</t>
    </rPh>
    <rPh sb="3" eb="4">
      <t>ロウ</t>
    </rPh>
    <phoneticPr fontId="1"/>
  </si>
  <si>
    <t>教育二郎460</t>
    <rPh sb="0" eb="2">
      <t>キョウイク</t>
    </rPh>
    <rPh sb="2" eb="3">
      <t>ニ</t>
    </rPh>
    <rPh sb="3" eb="4">
      <t>ロウ</t>
    </rPh>
    <phoneticPr fontId="1"/>
  </si>
  <si>
    <t>教育二郎461</t>
    <rPh sb="0" eb="2">
      <t>キョウイク</t>
    </rPh>
    <rPh sb="2" eb="3">
      <t>ニ</t>
    </rPh>
    <rPh sb="3" eb="4">
      <t>ロウ</t>
    </rPh>
    <phoneticPr fontId="1"/>
  </si>
  <si>
    <t>教育二郎462</t>
    <rPh sb="0" eb="2">
      <t>キョウイク</t>
    </rPh>
    <rPh sb="2" eb="3">
      <t>ニ</t>
    </rPh>
    <rPh sb="3" eb="4">
      <t>ロウ</t>
    </rPh>
    <phoneticPr fontId="1"/>
  </si>
  <si>
    <t>教育二郎463</t>
    <rPh sb="0" eb="2">
      <t>キョウイク</t>
    </rPh>
    <rPh sb="2" eb="3">
      <t>ニ</t>
    </rPh>
    <rPh sb="3" eb="4">
      <t>ロウ</t>
    </rPh>
    <phoneticPr fontId="1"/>
  </si>
  <si>
    <t>教育二郎464</t>
    <rPh sb="0" eb="2">
      <t>キョウイク</t>
    </rPh>
    <rPh sb="2" eb="3">
      <t>ニ</t>
    </rPh>
    <rPh sb="3" eb="4">
      <t>ロウ</t>
    </rPh>
    <phoneticPr fontId="1"/>
  </si>
  <si>
    <t>教育二郎465</t>
    <rPh sb="0" eb="2">
      <t>キョウイク</t>
    </rPh>
    <rPh sb="2" eb="3">
      <t>ニ</t>
    </rPh>
    <rPh sb="3" eb="4">
      <t>ロウ</t>
    </rPh>
    <phoneticPr fontId="1"/>
  </si>
  <si>
    <t>教育二郎466</t>
    <rPh sb="0" eb="2">
      <t>キョウイク</t>
    </rPh>
    <rPh sb="2" eb="3">
      <t>ニ</t>
    </rPh>
    <rPh sb="3" eb="4">
      <t>ロウ</t>
    </rPh>
    <phoneticPr fontId="1"/>
  </si>
  <si>
    <t>教育二郎467</t>
    <rPh sb="0" eb="2">
      <t>キョウイク</t>
    </rPh>
    <rPh sb="2" eb="3">
      <t>ニ</t>
    </rPh>
    <rPh sb="3" eb="4">
      <t>ロウ</t>
    </rPh>
    <phoneticPr fontId="1"/>
  </si>
  <si>
    <t>教育二郎468</t>
    <rPh sb="0" eb="2">
      <t>キョウイク</t>
    </rPh>
    <rPh sb="2" eb="3">
      <t>ニ</t>
    </rPh>
    <rPh sb="3" eb="4">
      <t>ロウ</t>
    </rPh>
    <phoneticPr fontId="1"/>
  </si>
  <si>
    <t>教育二郎469</t>
    <rPh sb="0" eb="2">
      <t>キョウイク</t>
    </rPh>
    <rPh sb="2" eb="3">
      <t>ニ</t>
    </rPh>
    <rPh sb="3" eb="4">
      <t>ロウ</t>
    </rPh>
    <phoneticPr fontId="1"/>
  </si>
  <si>
    <t>教育二郎470</t>
    <rPh sb="0" eb="2">
      <t>キョウイク</t>
    </rPh>
    <rPh sb="2" eb="3">
      <t>ニ</t>
    </rPh>
    <rPh sb="3" eb="4">
      <t>ロウ</t>
    </rPh>
    <phoneticPr fontId="1"/>
  </si>
  <si>
    <t>教育二郎471</t>
    <rPh sb="0" eb="2">
      <t>キョウイク</t>
    </rPh>
    <rPh sb="2" eb="3">
      <t>ニ</t>
    </rPh>
    <rPh sb="3" eb="4">
      <t>ロウ</t>
    </rPh>
    <phoneticPr fontId="1"/>
  </si>
  <si>
    <t>教育二郎472</t>
    <rPh sb="0" eb="2">
      <t>キョウイク</t>
    </rPh>
    <rPh sb="2" eb="3">
      <t>ニ</t>
    </rPh>
    <rPh sb="3" eb="4">
      <t>ロウ</t>
    </rPh>
    <phoneticPr fontId="1"/>
  </si>
  <si>
    <t>教育二郎473</t>
    <rPh sb="0" eb="2">
      <t>キョウイク</t>
    </rPh>
    <rPh sb="2" eb="3">
      <t>ニ</t>
    </rPh>
    <rPh sb="3" eb="4">
      <t>ロウ</t>
    </rPh>
    <phoneticPr fontId="1"/>
  </si>
  <si>
    <t>教育二郎474</t>
    <rPh sb="0" eb="2">
      <t>キョウイク</t>
    </rPh>
    <rPh sb="2" eb="3">
      <t>ニ</t>
    </rPh>
    <rPh sb="3" eb="4">
      <t>ロウ</t>
    </rPh>
    <phoneticPr fontId="1"/>
  </si>
  <si>
    <t>教育二郎475</t>
    <rPh sb="0" eb="2">
      <t>キョウイク</t>
    </rPh>
    <rPh sb="2" eb="3">
      <t>ニ</t>
    </rPh>
    <rPh sb="3" eb="4">
      <t>ロウ</t>
    </rPh>
    <phoneticPr fontId="1"/>
  </si>
  <si>
    <t>教育二郎476</t>
    <rPh sb="0" eb="2">
      <t>キョウイク</t>
    </rPh>
    <rPh sb="2" eb="3">
      <t>ニ</t>
    </rPh>
    <rPh sb="3" eb="4">
      <t>ロウ</t>
    </rPh>
    <phoneticPr fontId="1"/>
  </si>
  <si>
    <t>教育二郎477</t>
    <rPh sb="0" eb="2">
      <t>キョウイク</t>
    </rPh>
    <rPh sb="2" eb="3">
      <t>ニ</t>
    </rPh>
    <rPh sb="3" eb="4">
      <t>ロウ</t>
    </rPh>
    <phoneticPr fontId="1"/>
  </si>
  <si>
    <t>教育二郎478</t>
    <rPh sb="0" eb="2">
      <t>キョウイク</t>
    </rPh>
    <rPh sb="2" eb="3">
      <t>ニ</t>
    </rPh>
    <rPh sb="3" eb="4">
      <t>ロウ</t>
    </rPh>
    <phoneticPr fontId="1"/>
  </si>
  <si>
    <t>教育二郎479</t>
    <rPh sb="0" eb="2">
      <t>キョウイク</t>
    </rPh>
    <rPh sb="2" eb="3">
      <t>ニ</t>
    </rPh>
    <rPh sb="3" eb="4">
      <t>ロウ</t>
    </rPh>
    <phoneticPr fontId="1"/>
  </si>
  <si>
    <t>教育二郎480</t>
    <rPh sb="0" eb="2">
      <t>キョウイク</t>
    </rPh>
    <rPh sb="2" eb="3">
      <t>ニ</t>
    </rPh>
    <rPh sb="3" eb="4">
      <t>ロウ</t>
    </rPh>
    <phoneticPr fontId="1"/>
  </si>
  <si>
    <t>教育二郎481</t>
    <rPh sb="0" eb="2">
      <t>キョウイク</t>
    </rPh>
    <rPh sb="2" eb="3">
      <t>ニ</t>
    </rPh>
    <rPh sb="3" eb="4">
      <t>ロウ</t>
    </rPh>
    <phoneticPr fontId="1"/>
  </si>
  <si>
    <t>教育二郎482</t>
    <rPh sb="0" eb="2">
      <t>キョウイク</t>
    </rPh>
    <rPh sb="2" eb="3">
      <t>ニ</t>
    </rPh>
    <rPh sb="3" eb="4">
      <t>ロウ</t>
    </rPh>
    <phoneticPr fontId="1"/>
  </si>
  <si>
    <t>教育二郎483</t>
    <rPh sb="0" eb="2">
      <t>キョウイク</t>
    </rPh>
    <rPh sb="2" eb="3">
      <t>ニ</t>
    </rPh>
    <rPh sb="3" eb="4">
      <t>ロウ</t>
    </rPh>
    <phoneticPr fontId="1"/>
  </si>
  <si>
    <t>教育二郎484</t>
    <rPh sb="0" eb="2">
      <t>キョウイク</t>
    </rPh>
    <rPh sb="2" eb="3">
      <t>ニ</t>
    </rPh>
    <rPh sb="3" eb="4">
      <t>ロウ</t>
    </rPh>
    <phoneticPr fontId="1"/>
  </si>
  <si>
    <t>教育二郎485</t>
    <rPh sb="0" eb="2">
      <t>キョウイク</t>
    </rPh>
    <rPh sb="2" eb="3">
      <t>ニ</t>
    </rPh>
    <rPh sb="3" eb="4">
      <t>ロウ</t>
    </rPh>
    <phoneticPr fontId="1"/>
  </si>
  <si>
    <t>教育二郎486</t>
    <rPh sb="0" eb="2">
      <t>キョウイク</t>
    </rPh>
    <rPh sb="2" eb="3">
      <t>ニ</t>
    </rPh>
    <rPh sb="3" eb="4">
      <t>ロウ</t>
    </rPh>
    <phoneticPr fontId="1"/>
  </si>
  <si>
    <t>教育二郎487</t>
    <rPh sb="0" eb="2">
      <t>キョウイク</t>
    </rPh>
    <rPh sb="2" eb="3">
      <t>ニ</t>
    </rPh>
    <rPh sb="3" eb="4">
      <t>ロウ</t>
    </rPh>
    <phoneticPr fontId="1"/>
  </si>
  <si>
    <t>教育二郎488</t>
    <rPh sb="0" eb="2">
      <t>キョウイク</t>
    </rPh>
    <rPh sb="2" eb="3">
      <t>ニ</t>
    </rPh>
    <rPh sb="3" eb="4">
      <t>ロウ</t>
    </rPh>
    <phoneticPr fontId="1"/>
  </si>
  <si>
    <t>教育二郎489</t>
    <rPh sb="0" eb="2">
      <t>キョウイク</t>
    </rPh>
    <rPh sb="2" eb="3">
      <t>ニ</t>
    </rPh>
    <rPh sb="3" eb="4">
      <t>ロウ</t>
    </rPh>
    <phoneticPr fontId="1"/>
  </si>
  <si>
    <t>教育二郎490</t>
    <rPh sb="0" eb="2">
      <t>キョウイク</t>
    </rPh>
    <rPh sb="2" eb="3">
      <t>ニ</t>
    </rPh>
    <rPh sb="3" eb="4">
      <t>ロウ</t>
    </rPh>
    <phoneticPr fontId="1"/>
  </si>
  <si>
    <t>教育二郎491</t>
    <rPh sb="0" eb="2">
      <t>キョウイク</t>
    </rPh>
    <rPh sb="2" eb="3">
      <t>ニ</t>
    </rPh>
    <rPh sb="3" eb="4">
      <t>ロウ</t>
    </rPh>
    <phoneticPr fontId="1"/>
  </si>
  <si>
    <t>教育二郎492</t>
    <rPh sb="0" eb="2">
      <t>キョウイク</t>
    </rPh>
    <rPh sb="2" eb="3">
      <t>ニ</t>
    </rPh>
    <rPh sb="3" eb="4">
      <t>ロウ</t>
    </rPh>
    <phoneticPr fontId="1"/>
  </si>
  <si>
    <t>教育二郎493</t>
    <rPh sb="0" eb="2">
      <t>キョウイク</t>
    </rPh>
    <rPh sb="2" eb="3">
      <t>ニ</t>
    </rPh>
    <rPh sb="3" eb="4">
      <t>ロウ</t>
    </rPh>
    <phoneticPr fontId="1"/>
  </si>
  <si>
    <t>教育二郎494</t>
    <rPh sb="0" eb="2">
      <t>キョウイク</t>
    </rPh>
    <rPh sb="2" eb="3">
      <t>ニ</t>
    </rPh>
    <rPh sb="3" eb="4">
      <t>ロウ</t>
    </rPh>
    <phoneticPr fontId="1"/>
  </si>
  <si>
    <t>教育二郎495</t>
    <rPh sb="0" eb="2">
      <t>キョウイク</t>
    </rPh>
    <rPh sb="2" eb="3">
      <t>ニ</t>
    </rPh>
    <rPh sb="3" eb="4">
      <t>ロウ</t>
    </rPh>
    <phoneticPr fontId="1"/>
  </si>
  <si>
    <t>教育二郎496</t>
    <rPh sb="0" eb="2">
      <t>キョウイク</t>
    </rPh>
    <rPh sb="2" eb="3">
      <t>ニ</t>
    </rPh>
    <rPh sb="3" eb="4">
      <t>ロウ</t>
    </rPh>
    <phoneticPr fontId="1"/>
  </si>
  <si>
    <t>教育二郎497</t>
    <rPh sb="0" eb="2">
      <t>キョウイク</t>
    </rPh>
    <rPh sb="2" eb="3">
      <t>ニ</t>
    </rPh>
    <rPh sb="3" eb="4">
      <t>ロウ</t>
    </rPh>
    <phoneticPr fontId="1"/>
  </si>
  <si>
    <t>教育二郎498</t>
    <rPh sb="0" eb="2">
      <t>キョウイク</t>
    </rPh>
    <rPh sb="2" eb="3">
      <t>ニ</t>
    </rPh>
    <rPh sb="3" eb="4">
      <t>ロウ</t>
    </rPh>
    <phoneticPr fontId="1"/>
  </si>
  <si>
    <t>教育二郎499</t>
    <rPh sb="0" eb="2">
      <t>キョウイク</t>
    </rPh>
    <rPh sb="2" eb="3">
      <t>ニ</t>
    </rPh>
    <rPh sb="3" eb="4">
      <t>ロウ</t>
    </rPh>
    <phoneticPr fontId="1"/>
  </si>
  <si>
    <t>教育二郎500</t>
    <rPh sb="0" eb="2">
      <t>キョウイク</t>
    </rPh>
    <rPh sb="2" eb="3">
      <t>ニ</t>
    </rPh>
    <rPh sb="3" eb="4">
      <t>ロウ</t>
    </rPh>
    <phoneticPr fontId="1"/>
  </si>
  <si>
    <t>教育花子88</t>
    <rPh sb="0" eb="2">
      <t>キョウイク</t>
    </rPh>
    <rPh sb="2" eb="4">
      <t>ハナコ</t>
    </rPh>
    <phoneticPr fontId="1"/>
  </si>
  <si>
    <t>教育花子89</t>
    <rPh sb="0" eb="2">
      <t>キョウイク</t>
    </rPh>
    <rPh sb="2" eb="4">
      <t>ハナコ</t>
    </rPh>
    <phoneticPr fontId="1"/>
  </si>
  <si>
    <t>教育花子90</t>
    <rPh sb="0" eb="2">
      <t>キョウイク</t>
    </rPh>
    <rPh sb="2" eb="4">
      <t>ハナコ</t>
    </rPh>
    <phoneticPr fontId="1"/>
  </si>
  <si>
    <t>教育花子91</t>
    <rPh sb="0" eb="2">
      <t>キョウイク</t>
    </rPh>
    <rPh sb="2" eb="4">
      <t>ハナコ</t>
    </rPh>
    <phoneticPr fontId="1"/>
  </si>
  <si>
    <t>教育花子92</t>
    <rPh sb="0" eb="2">
      <t>キョウイク</t>
    </rPh>
    <rPh sb="2" eb="4">
      <t>ハナコ</t>
    </rPh>
    <phoneticPr fontId="1"/>
  </si>
  <si>
    <t>教育花子93</t>
    <rPh sb="0" eb="2">
      <t>キョウイク</t>
    </rPh>
    <rPh sb="2" eb="4">
      <t>ハナコ</t>
    </rPh>
    <phoneticPr fontId="1"/>
  </si>
  <si>
    <t>教育花子94</t>
    <rPh sb="0" eb="2">
      <t>キョウイク</t>
    </rPh>
    <rPh sb="2" eb="4">
      <t>ハナコ</t>
    </rPh>
    <phoneticPr fontId="1"/>
  </si>
  <si>
    <t>教育花子95</t>
    <rPh sb="0" eb="2">
      <t>キョウイク</t>
    </rPh>
    <rPh sb="2" eb="4">
      <t>ハナコ</t>
    </rPh>
    <phoneticPr fontId="1"/>
  </si>
  <si>
    <t>教育花子96</t>
    <rPh sb="0" eb="2">
      <t>キョウイク</t>
    </rPh>
    <rPh sb="2" eb="4">
      <t>ハナコ</t>
    </rPh>
    <phoneticPr fontId="1"/>
  </si>
  <si>
    <t>教育花子97</t>
    <rPh sb="0" eb="2">
      <t>キョウイク</t>
    </rPh>
    <rPh sb="2" eb="4">
      <t>ハナコ</t>
    </rPh>
    <phoneticPr fontId="1"/>
  </si>
  <si>
    <t>教育花子98</t>
    <rPh sb="0" eb="2">
      <t>キョウイク</t>
    </rPh>
    <rPh sb="2" eb="4">
      <t>ハナコ</t>
    </rPh>
    <phoneticPr fontId="1"/>
  </si>
  <si>
    <t>教育花子99</t>
    <rPh sb="0" eb="2">
      <t>キョウイク</t>
    </rPh>
    <rPh sb="2" eb="4">
      <t>ハナコ</t>
    </rPh>
    <phoneticPr fontId="1"/>
  </si>
  <si>
    <t>教育花子100</t>
    <rPh sb="0" eb="2">
      <t>キョウイク</t>
    </rPh>
    <rPh sb="2" eb="4">
      <t>ハナコ</t>
    </rPh>
    <phoneticPr fontId="1"/>
  </si>
  <si>
    <t>教育花子101</t>
    <rPh sb="0" eb="2">
      <t>キョウイク</t>
    </rPh>
    <rPh sb="2" eb="4">
      <t>ハナコ</t>
    </rPh>
    <phoneticPr fontId="1"/>
  </si>
  <si>
    <t>教育花子102</t>
    <rPh sb="0" eb="2">
      <t>キョウイク</t>
    </rPh>
    <rPh sb="2" eb="4">
      <t>ハナコ</t>
    </rPh>
    <phoneticPr fontId="1"/>
  </si>
  <si>
    <t>教育花子103</t>
    <rPh sb="0" eb="2">
      <t>キョウイク</t>
    </rPh>
    <rPh sb="2" eb="4">
      <t>ハナコ</t>
    </rPh>
    <phoneticPr fontId="1"/>
  </si>
  <si>
    <t>教育花子104</t>
    <rPh sb="0" eb="2">
      <t>キョウイク</t>
    </rPh>
    <rPh sb="2" eb="4">
      <t>ハナコ</t>
    </rPh>
    <phoneticPr fontId="1"/>
  </si>
  <si>
    <t>教育花子105</t>
    <rPh sb="0" eb="2">
      <t>キョウイク</t>
    </rPh>
    <rPh sb="2" eb="4">
      <t>ハナコ</t>
    </rPh>
    <phoneticPr fontId="1"/>
  </si>
  <si>
    <t>教育花子106</t>
    <rPh sb="0" eb="2">
      <t>キョウイク</t>
    </rPh>
    <rPh sb="2" eb="4">
      <t>ハナコ</t>
    </rPh>
    <phoneticPr fontId="1"/>
  </si>
  <si>
    <t>教育花子107</t>
    <rPh sb="0" eb="2">
      <t>キョウイク</t>
    </rPh>
    <rPh sb="2" eb="4">
      <t>ハナコ</t>
    </rPh>
    <phoneticPr fontId="1"/>
  </si>
  <si>
    <t>教育花子108</t>
    <rPh sb="0" eb="2">
      <t>キョウイク</t>
    </rPh>
    <rPh sb="2" eb="4">
      <t>ハナコ</t>
    </rPh>
    <phoneticPr fontId="1"/>
  </si>
  <si>
    <t>教育花子109</t>
    <rPh sb="0" eb="2">
      <t>キョウイク</t>
    </rPh>
    <rPh sb="2" eb="4">
      <t>ハナコ</t>
    </rPh>
    <phoneticPr fontId="1"/>
  </si>
  <si>
    <t>教育花子110</t>
    <rPh sb="0" eb="2">
      <t>キョウイク</t>
    </rPh>
    <rPh sb="2" eb="4">
      <t>ハナコ</t>
    </rPh>
    <phoneticPr fontId="1"/>
  </si>
  <si>
    <t>教育花子111</t>
    <rPh sb="0" eb="2">
      <t>キョウイク</t>
    </rPh>
    <rPh sb="2" eb="4">
      <t>ハナコ</t>
    </rPh>
    <phoneticPr fontId="1"/>
  </si>
  <si>
    <t>教育花子112</t>
    <rPh sb="0" eb="2">
      <t>キョウイク</t>
    </rPh>
    <rPh sb="2" eb="4">
      <t>ハナコ</t>
    </rPh>
    <phoneticPr fontId="1"/>
  </si>
  <si>
    <t>教育花子113</t>
    <rPh sb="0" eb="2">
      <t>キョウイク</t>
    </rPh>
    <rPh sb="2" eb="4">
      <t>ハナコ</t>
    </rPh>
    <phoneticPr fontId="1"/>
  </si>
  <si>
    <t>教育花子114</t>
    <rPh sb="0" eb="2">
      <t>キョウイク</t>
    </rPh>
    <rPh sb="2" eb="4">
      <t>ハナコ</t>
    </rPh>
    <phoneticPr fontId="1"/>
  </si>
  <si>
    <t>教育花子115</t>
    <rPh sb="0" eb="2">
      <t>キョウイク</t>
    </rPh>
    <rPh sb="2" eb="4">
      <t>ハナコ</t>
    </rPh>
    <phoneticPr fontId="1"/>
  </si>
  <si>
    <t>教育花子116</t>
    <rPh sb="0" eb="2">
      <t>キョウイク</t>
    </rPh>
    <rPh sb="2" eb="4">
      <t>ハナコ</t>
    </rPh>
    <phoneticPr fontId="1"/>
  </si>
  <si>
    <t>教育花子117</t>
    <rPh sb="0" eb="2">
      <t>キョウイク</t>
    </rPh>
    <rPh sb="2" eb="4">
      <t>ハナコ</t>
    </rPh>
    <phoneticPr fontId="1"/>
  </si>
  <si>
    <t>教育花子118</t>
    <rPh sb="0" eb="2">
      <t>キョウイク</t>
    </rPh>
    <rPh sb="2" eb="4">
      <t>ハナコ</t>
    </rPh>
    <phoneticPr fontId="1"/>
  </si>
  <si>
    <t>教育花子119</t>
    <rPh sb="0" eb="2">
      <t>キョウイク</t>
    </rPh>
    <rPh sb="2" eb="4">
      <t>ハナコ</t>
    </rPh>
    <phoneticPr fontId="1"/>
  </si>
  <si>
    <t>教育花子120</t>
    <rPh sb="0" eb="2">
      <t>キョウイク</t>
    </rPh>
    <rPh sb="2" eb="4">
      <t>ハナコ</t>
    </rPh>
    <phoneticPr fontId="1"/>
  </si>
  <si>
    <t>教育花子121</t>
    <rPh sb="0" eb="2">
      <t>キョウイク</t>
    </rPh>
    <rPh sb="2" eb="4">
      <t>ハナコ</t>
    </rPh>
    <phoneticPr fontId="1"/>
  </si>
  <si>
    <t>教育花子122</t>
    <rPh sb="0" eb="2">
      <t>キョウイク</t>
    </rPh>
    <rPh sb="2" eb="4">
      <t>ハナコ</t>
    </rPh>
    <phoneticPr fontId="1"/>
  </si>
  <si>
    <t>教育花子123</t>
    <rPh sb="0" eb="2">
      <t>キョウイク</t>
    </rPh>
    <rPh sb="2" eb="4">
      <t>ハナコ</t>
    </rPh>
    <phoneticPr fontId="1"/>
  </si>
  <si>
    <t>教育花子124</t>
    <rPh sb="0" eb="2">
      <t>キョウイク</t>
    </rPh>
    <rPh sb="2" eb="4">
      <t>ハナコ</t>
    </rPh>
    <phoneticPr fontId="1"/>
  </si>
  <si>
    <t>教育花子125</t>
    <rPh sb="0" eb="2">
      <t>キョウイク</t>
    </rPh>
    <rPh sb="2" eb="4">
      <t>ハナコ</t>
    </rPh>
    <phoneticPr fontId="1"/>
  </si>
  <si>
    <t>教育花子126</t>
    <rPh sb="0" eb="2">
      <t>キョウイク</t>
    </rPh>
    <rPh sb="2" eb="4">
      <t>ハナコ</t>
    </rPh>
    <phoneticPr fontId="1"/>
  </si>
  <si>
    <t>教育花子127</t>
    <rPh sb="0" eb="2">
      <t>キョウイク</t>
    </rPh>
    <rPh sb="2" eb="4">
      <t>ハナコ</t>
    </rPh>
    <phoneticPr fontId="1"/>
  </si>
  <si>
    <t>教育花子128</t>
    <rPh sb="0" eb="2">
      <t>キョウイク</t>
    </rPh>
    <rPh sb="2" eb="4">
      <t>ハナコ</t>
    </rPh>
    <phoneticPr fontId="1"/>
  </si>
  <si>
    <t>教育花子129</t>
    <rPh sb="0" eb="2">
      <t>キョウイク</t>
    </rPh>
    <rPh sb="2" eb="4">
      <t>ハナコ</t>
    </rPh>
    <phoneticPr fontId="1"/>
  </si>
  <si>
    <t>教育花子130</t>
    <rPh sb="0" eb="2">
      <t>キョウイク</t>
    </rPh>
    <rPh sb="2" eb="4">
      <t>ハナコ</t>
    </rPh>
    <phoneticPr fontId="1"/>
  </si>
  <si>
    <t>教育花子131</t>
    <rPh sb="0" eb="2">
      <t>キョウイク</t>
    </rPh>
    <rPh sb="2" eb="4">
      <t>ハナコ</t>
    </rPh>
    <phoneticPr fontId="1"/>
  </si>
  <si>
    <t>教育花子132</t>
    <rPh sb="0" eb="2">
      <t>キョウイク</t>
    </rPh>
    <rPh sb="2" eb="4">
      <t>ハナコ</t>
    </rPh>
    <phoneticPr fontId="1"/>
  </si>
  <si>
    <t>教育花子133</t>
    <rPh sb="0" eb="2">
      <t>キョウイク</t>
    </rPh>
    <rPh sb="2" eb="4">
      <t>ハナコ</t>
    </rPh>
    <phoneticPr fontId="1"/>
  </si>
  <si>
    <t>教育花子134</t>
    <rPh sb="0" eb="2">
      <t>キョウイク</t>
    </rPh>
    <rPh sb="2" eb="4">
      <t>ハナコ</t>
    </rPh>
    <phoneticPr fontId="1"/>
  </si>
  <si>
    <t>教育花子135</t>
    <rPh sb="0" eb="2">
      <t>キョウイク</t>
    </rPh>
    <rPh sb="2" eb="4">
      <t>ハナコ</t>
    </rPh>
    <phoneticPr fontId="1"/>
  </si>
  <si>
    <t>教育花子136</t>
    <rPh sb="0" eb="2">
      <t>キョウイク</t>
    </rPh>
    <rPh sb="2" eb="4">
      <t>ハナコ</t>
    </rPh>
    <phoneticPr fontId="1"/>
  </si>
  <si>
    <t>教育花子137</t>
    <rPh sb="0" eb="2">
      <t>キョウイク</t>
    </rPh>
    <rPh sb="2" eb="4">
      <t>ハナコ</t>
    </rPh>
    <phoneticPr fontId="1"/>
  </si>
  <si>
    <t>教育花子138</t>
    <rPh sb="0" eb="2">
      <t>キョウイク</t>
    </rPh>
    <rPh sb="2" eb="4">
      <t>ハナコ</t>
    </rPh>
    <phoneticPr fontId="1"/>
  </si>
  <si>
    <t>教育花子139</t>
    <rPh sb="0" eb="2">
      <t>キョウイク</t>
    </rPh>
    <rPh sb="2" eb="4">
      <t>ハナコ</t>
    </rPh>
    <phoneticPr fontId="1"/>
  </si>
  <si>
    <t>教育花子140</t>
    <rPh sb="0" eb="2">
      <t>キョウイク</t>
    </rPh>
    <rPh sb="2" eb="4">
      <t>ハナコ</t>
    </rPh>
    <phoneticPr fontId="1"/>
  </si>
  <si>
    <t>教育花子141</t>
    <rPh sb="0" eb="2">
      <t>キョウイク</t>
    </rPh>
    <rPh sb="2" eb="4">
      <t>ハナコ</t>
    </rPh>
    <phoneticPr fontId="1"/>
  </si>
  <si>
    <t>教育花子142</t>
    <rPh sb="0" eb="2">
      <t>キョウイク</t>
    </rPh>
    <rPh sb="2" eb="4">
      <t>ハナコ</t>
    </rPh>
    <phoneticPr fontId="1"/>
  </si>
  <si>
    <t>教育花子143</t>
    <rPh sb="0" eb="2">
      <t>キョウイク</t>
    </rPh>
    <rPh sb="2" eb="4">
      <t>ハナコ</t>
    </rPh>
    <phoneticPr fontId="1"/>
  </si>
  <si>
    <t>教育花子144</t>
    <rPh sb="0" eb="2">
      <t>キョウイク</t>
    </rPh>
    <rPh sb="2" eb="4">
      <t>ハナコ</t>
    </rPh>
    <phoneticPr fontId="1"/>
  </si>
  <si>
    <t>教育花子145</t>
    <rPh sb="0" eb="2">
      <t>キョウイク</t>
    </rPh>
    <rPh sb="2" eb="4">
      <t>ハナコ</t>
    </rPh>
    <phoneticPr fontId="1"/>
  </si>
  <si>
    <t>教育花子146</t>
    <rPh sb="0" eb="2">
      <t>キョウイク</t>
    </rPh>
    <rPh sb="2" eb="4">
      <t>ハナコ</t>
    </rPh>
    <phoneticPr fontId="1"/>
  </si>
  <si>
    <t>教育花子147</t>
    <rPh sb="0" eb="2">
      <t>キョウイク</t>
    </rPh>
    <rPh sb="2" eb="4">
      <t>ハナコ</t>
    </rPh>
    <phoneticPr fontId="1"/>
  </si>
  <si>
    <t>教育花子148</t>
    <rPh sb="0" eb="2">
      <t>キョウイク</t>
    </rPh>
    <rPh sb="2" eb="4">
      <t>ハナコ</t>
    </rPh>
    <phoneticPr fontId="1"/>
  </si>
  <si>
    <t>教育花子149</t>
    <rPh sb="0" eb="2">
      <t>キョウイク</t>
    </rPh>
    <rPh sb="2" eb="4">
      <t>ハナコ</t>
    </rPh>
    <phoneticPr fontId="1"/>
  </si>
  <si>
    <t>教育花子150</t>
    <rPh sb="0" eb="2">
      <t>キョウイク</t>
    </rPh>
    <rPh sb="2" eb="4">
      <t>ハナコ</t>
    </rPh>
    <phoneticPr fontId="1"/>
  </si>
  <si>
    <t>教育花子151</t>
    <rPh sb="0" eb="2">
      <t>キョウイク</t>
    </rPh>
    <rPh sb="2" eb="4">
      <t>ハナコ</t>
    </rPh>
    <phoneticPr fontId="1"/>
  </si>
  <si>
    <t>教育花子152</t>
    <rPh sb="0" eb="2">
      <t>キョウイク</t>
    </rPh>
    <rPh sb="2" eb="4">
      <t>ハナコ</t>
    </rPh>
    <phoneticPr fontId="1"/>
  </si>
  <si>
    <t>教育花子153</t>
    <rPh sb="0" eb="2">
      <t>キョウイク</t>
    </rPh>
    <rPh sb="2" eb="4">
      <t>ハナコ</t>
    </rPh>
    <phoneticPr fontId="1"/>
  </si>
  <si>
    <t>教育花子154</t>
    <rPh sb="0" eb="2">
      <t>キョウイク</t>
    </rPh>
    <rPh sb="2" eb="4">
      <t>ハナコ</t>
    </rPh>
    <phoneticPr fontId="1"/>
  </si>
  <si>
    <t>教育花子155</t>
    <rPh sb="0" eb="2">
      <t>キョウイク</t>
    </rPh>
    <rPh sb="2" eb="4">
      <t>ハナコ</t>
    </rPh>
    <phoneticPr fontId="1"/>
  </si>
  <si>
    <t>教育花子156</t>
    <rPh sb="0" eb="2">
      <t>キョウイク</t>
    </rPh>
    <rPh sb="2" eb="4">
      <t>ハナコ</t>
    </rPh>
    <phoneticPr fontId="1"/>
  </si>
  <si>
    <t>教育花子157</t>
    <rPh sb="0" eb="2">
      <t>キョウイク</t>
    </rPh>
    <rPh sb="2" eb="4">
      <t>ハナコ</t>
    </rPh>
    <phoneticPr fontId="1"/>
  </si>
  <si>
    <t>教育花子158</t>
    <rPh sb="0" eb="2">
      <t>キョウイク</t>
    </rPh>
    <rPh sb="2" eb="4">
      <t>ハナコ</t>
    </rPh>
    <phoneticPr fontId="1"/>
  </si>
  <si>
    <t>教育花子159</t>
    <rPh sb="0" eb="2">
      <t>キョウイク</t>
    </rPh>
    <rPh sb="2" eb="4">
      <t>ハナコ</t>
    </rPh>
    <phoneticPr fontId="1"/>
  </si>
  <si>
    <t>教育花子160</t>
    <rPh sb="0" eb="2">
      <t>キョウイク</t>
    </rPh>
    <rPh sb="2" eb="4">
      <t>ハナコ</t>
    </rPh>
    <phoneticPr fontId="1"/>
  </si>
  <si>
    <t>教育花子161</t>
    <rPh sb="0" eb="2">
      <t>キョウイク</t>
    </rPh>
    <rPh sb="2" eb="4">
      <t>ハナコ</t>
    </rPh>
    <phoneticPr fontId="1"/>
  </si>
  <si>
    <t>教育花子162</t>
    <rPh sb="0" eb="2">
      <t>キョウイク</t>
    </rPh>
    <rPh sb="2" eb="4">
      <t>ハナコ</t>
    </rPh>
    <phoneticPr fontId="1"/>
  </si>
  <si>
    <t>教育花子163</t>
    <rPh sb="0" eb="2">
      <t>キョウイク</t>
    </rPh>
    <rPh sb="2" eb="4">
      <t>ハナコ</t>
    </rPh>
    <phoneticPr fontId="1"/>
  </si>
  <si>
    <t>教育花子164</t>
    <rPh sb="0" eb="2">
      <t>キョウイク</t>
    </rPh>
    <rPh sb="2" eb="4">
      <t>ハナコ</t>
    </rPh>
    <phoneticPr fontId="1"/>
  </si>
  <si>
    <t>教育花子165</t>
    <rPh sb="0" eb="2">
      <t>キョウイク</t>
    </rPh>
    <rPh sb="2" eb="4">
      <t>ハナコ</t>
    </rPh>
    <phoneticPr fontId="1"/>
  </si>
  <si>
    <t>教育花子166</t>
    <rPh sb="0" eb="2">
      <t>キョウイク</t>
    </rPh>
    <rPh sb="2" eb="4">
      <t>ハナコ</t>
    </rPh>
    <phoneticPr fontId="1"/>
  </si>
  <si>
    <t>教育花子167</t>
    <rPh sb="0" eb="2">
      <t>キョウイク</t>
    </rPh>
    <rPh sb="2" eb="4">
      <t>ハナコ</t>
    </rPh>
    <phoneticPr fontId="1"/>
  </si>
  <si>
    <t>教育花子168</t>
    <rPh sb="0" eb="2">
      <t>キョウイク</t>
    </rPh>
    <rPh sb="2" eb="4">
      <t>ハナコ</t>
    </rPh>
    <phoneticPr fontId="1"/>
  </si>
  <si>
    <t>教育花子169</t>
    <rPh sb="0" eb="2">
      <t>キョウイク</t>
    </rPh>
    <rPh sb="2" eb="4">
      <t>ハナコ</t>
    </rPh>
    <phoneticPr fontId="1"/>
  </si>
  <si>
    <t>教育花子170</t>
    <rPh sb="0" eb="2">
      <t>キョウイク</t>
    </rPh>
    <rPh sb="2" eb="4">
      <t>ハナコ</t>
    </rPh>
    <phoneticPr fontId="1"/>
  </si>
  <si>
    <t>教育花子171</t>
    <rPh sb="0" eb="2">
      <t>キョウイク</t>
    </rPh>
    <rPh sb="2" eb="4">
      <t>ハナコ</t>
    </rPh>
    <phoneticPr fontId="1"/>
  </si>
  <si>
    <t>教育花子172</t>
    <rPh sb="0" eb="2">
      <t>キョウイク</t>
    </rPh>
    <rPh sb="2" eb="4">
      <t>ハナコ</t>
    </rPh>
    <phoneticPr fontId="1"/>
  </si>
  <si>
    <t>教育花子173</t>
    <rPh sb="0" eb="2">
      <t>キョウイク</t>
    </rPh>
    <rPh sb="2" eb="4">
      <t>ハナコ</t>
    </rPh>
    <phoneticPr fontId="1"/>
  </si>
  <si>
    <t>教育花子174</t>
    <rPh sb="0" eb="2">
      <t>キョウイク</t>
    </rPh>
    <rPh sb="2" eb="4">
      <t>ハナコ</t>
    </rPh>
    <phoneticPr fontId="1"/>
  </si>
  <si>
    <t>教育花子175</t>
    <rPh sb="0" eb="2">
      <t>キョウイク</t>
    </rPh>
    <rPh sb="2" eb="4">
      <t>ハナコ</t>
    </rPh>
    <phoneticPr fontId="1"/>
  </si>
  <si>
    <t>教育花子176</t>
    <rPh sb="0" eb="2">
      <t>キョウイク</t>
    </rPh>
    <rPh sb="2" eb="4">
      <t>ハナコ</t>
    </rPh>
    <phoneticPr fontId="1"/>
  </si>
  <si>
    <t>教育花子177</t>
    <rPh sb="0" eb="2">
      <t>キョウイク</t>
    </rPh>
    <rPh sb="2" eb="4">
      <t>ハナコ</t>
    </rPh>
    <phoneticPr fontId="1"/>
  </si>
  <si>
    <t>教育花子178</t>
    <rPh sb="0" eb="2">
      <t>キョウイク</t>
    </rPh>
    <rPh sb="2" eb="4">
      <t>ハナコ</t>
    </rPh>
    <phoneticPr fontId="1"/>
  </si>
  <si>
    <t>教育花子179</t>
    <rPh sb="0" eb="2">
      <t>キョウイク</t>
    </rPh>
    <rPh sb="2" eb="4">
      <t>ハナコ</t>
    </rPh>
    <phoneticPr fontId="1"/>
  </si>
  <si>
    <t>教育花子180</t>
    <rPh sb="0" eb="2">
      <t>キョウイク</t>
    </rPh>
    <rPh sb="2" eb="4">
      <t>ハナコ</t>
    </rPh>
    <phoneticPr fontId="1"/>
  </si>
  <si>
    <t>教育花子181</t>
    <rPh sb="0" eb="2">
      <t>キョウイク</t>
    </rPh>
    <rPh sb="2" eb="4">
      <t>ハナコ</t>
    </rPh>
    <phoneticPr fontId="1"/>
  </si>
  <si>
    <t>教育花子182</t>
    <rPh sb="0" eb="2">
      <t>キョウイク</t>
    </rPh>
    <rPh sb="2" eb="4">
      <t>ハナコ</t>
    </rPh>
    <phoneticPr fontId="1"/>
  </si>
  <si>
    <t>教育花子183</t>
    <rPh sb="0" eb="2">
      <t>キョウイク</t>
    </rPh>
    <rPh sb="2" eb="4">
      <t>ハナコ</t>
    </rPh>
    <phoneticPr fontId="1"/>
  </si>
  <si>
    <t>教育花子184</t>
    <rPh sb="0" eb="2">
      <t>キョウイク</t>
    </rPh>
    <rPh sb="2" eb="4">
      <t>ハナコ</t>
    </rPh>
    <phoneticPr fontId="1"/>
  </si>
  <si>
    <t>教育花子185</t>
    <rPh sb="0" eb="2">
      <t>キョウイク</t>
    </rPh>
    <rPh sb="2" eb="4">
      <t>ハナコ</t>
    </rPh>
    <phoneticPr fontId="1"/>
  </si>
  <si>
    <t>教育花子186</t>
    <rPh sb="0" eb="2">
      <t>キョウイク</t>
    </rPh>
    <rPh sb="2" eb="4">
      <t>ハナコ</t>
    </rPh>
    <phoneticPr fontId="1"/>
  </si>
  <si>
    <t>教育花子187</t>
    <rPh sb="0" eb="2">
      <t>キョウイク</t>
    </rPh>
    <rPh sb="2" eb="4">
      <t>ハナコ</t>
    </rPh>
    <phoneticPr fontId="1"/>
  </si>
  <si>
    <t>教育花子188</t>
    <rPh sb="0" eb="2">
      <t>キョウイク</t>
    </rPh>
    <rPh sb="2" eb="4">
      <t>ハナコ</t>
    </rPh>
    <phoneticPr fontId="1"/>
  </si>
  <si>
    <t>教育花子189</t>
    <rPh sb="0" eb="2">
      <t>キョウイク</t>
    </rPh>
    <rPh sb="2" eb="4">
      <t>ハナコ</t>
    </rPh>
    <phoneticPr fontId="1"/>
  </si>
  <si>
    <t>教育花子190</t>
    <rPh sb="0" eb="2">
      <t>キョウイク</t>
    </rPh>
    <rPh sb="2" eb="4">
      <t>ハナコ</t>
    </rPh>
    <phoneticPr fontId="1"/>
  </si>
  <si>
    <t>教育花子191</t>
    <rPh sb="0" eb="2">
      <t>キョウイク</t>
    </rPh>
    <rPh sb="2" eb="4">
      <t>ハナコ</t>
    </rPh>
    <phoneticPr fontId="1"/>
  </si>
  <si>
    <t>教育花子192</t>
    <rPh sb="0" eb="2">
      <t>キョウイク</t>
    </rPh>
    <rPh sb="2" eb="4">
      <t>ハナコ</t>
    </rPh>
    <phoneticPr fontId="1"/>
  </si>
  <si>
    <t>教育花子193</t>
    <rPh sb="0" eb="2">
      <t>キョウイク</t>
    </rPh>
    <rPh sb="2" eb="4">
      <t>ハナコ</t>
    </rPh>
    <phoneticPr fontId="1"/>
  </si>
  <si>
    <t>教育花子194</t>
    <rPh sb="0" eb="2">
      <t>キョウイク</t>
    </rPh>
    <rPh sb="2" eb="4">
      <t>ハナコ</t>
    </rPh>
    <phoneticPr fontId="1"/>
  </si>
  <si>
    <t>教育花子195</t>
    <rPh sb="0" eb="2">
      <t>キョウイク</t>
    </rPh>
    <rPh sb="2" eb="4">
      <t>ハナコ</t>
    </rPh>
    <phoneticPr fontId="1"/>
  </si>
  <si>
    <t>教育花子196</t>
    <rPh sb="0" eb="2">
      <t>キョウイク</t>
    </rPh>
    <rPh sb="2" eb="4">
      <t>ハナコ</t>
    </rPh>
    <phoneticPr fontId="1"/>
  </si>
  <si>
    <t>教育花子197</t>
    <rPh sb="0" eb="2">
      <t>キョウイク</t>
    </rPh>
    <rPh sb="2" eb="4">
      <t>ハナコ</t>
    </rPh>
    <phoneticPr fontId="1"/>
  </si>
  <si>
    <t>教育花子198</t>
    <rPh sb="0" eb="2">
      <t>キョウイク</t>
    </rPh>
    <rPh sb="2" eb="4">
      <t>ハナコ</t>
    </rPh>
    <phoneticPr fontId="1"/>
  </si>
  <si>
    <t>教育花子199</t>
    <rPh sb="0" eb="2">
      <t>キョウイク</t>
    </rPh>
    <rPh sb="2" eb="4">
      <t>ハナコ</t>
    </rPh>
    <phoneticPr fontId="1"/>
  </si>
  <si>
    <t>教育花子200</t>
    <rPh sb="0" eb="2">
      <t>キョウイク</t>
    </rPh>
    <rPh sb="2" eb="4">
      <t>ハナコ</t>
    </rPh>
    <phoneticPr fontId="1"/>
  </si>
  <si>
    <t>教育花子201</t>
    <rPh sb="0" eb="2">
      <t>キョウイク</t>
    </rPh>
    <rPh sb="2" eb="4">
      <t>ハナコ</t>
    </rPh>
    <phoneticPr fontId="1"/>
  </si>
  <si>
    <t>教育花子202</t>
    <rPh sb="0" eb="2">
      <t>キョウイク</t>
    </rPh>
    <rPh sb="2" eb="4">
      <t>ハナコ</t>
    </rPh>
    <phoneticPr fontId="1"/>
  </si>
  <si>
    <t>教育花子203</t>
    <rPh sb="0" eb="2">
      <t>キョウイク</t>
    </rPh>
    <rPh sb="2" eb="4">
      <t>ハナコ</t>
    </rPh>
    <phoneticPr fontId="1"/>
  </si>
  <si>
    <t>教育花子204</t>
    <rPh sb="0" eb="2">
      <t>キョウイク</t>
    </rPh>
    <rPh sb="2" eb="4">
      <t>ハナコ</t>
    </rPh>
    <phoneticPr fontId="1"/>
  </si>
  <si>
    <t>教育花子205</t>
    <rPh sb="0" eb="2">
      <t>キョウイク</t>
    </rPh>
    <rPh sb="2" eb="4">
      <t>ハナコ</t>
    </rPh>
    <phoneticPr fontId="1"/>
  </si>
  <si>
    <t>教育花子206</t>
    <rPh sb="0" eb="2">
      <t>キョウイク</t>
    </rPh>
    <rPh sb="2" eb="4">
      <t>ハナコ</t>
    </rPh>
    <phoneticPr fontId="1"/>
  </si>
  <si>
    <t>教育花子207</t>
    <rPh sb="0" eb="2">
      <t>キョウイク</t>
    </rPh>
    <rPh sb="2" eb="4">
      <t>ハナコ</t>
    </rPh>
    <phoneticPr fontId="1"/>
  </si>
  <si>
    <t>教育花子208</t>
    <rPh sb="0" eb="2">
      <t>キョウイク</t>
    </rPh>
    <rPh sb="2" eb="4">
      <t>ハナコ</t>
    </rPh>
    <phoneticPr fontId="1"/>
  </si>
  <si>
    <t>教育花子209</t>
    <rPh sb="0" eb="2">
      <t>キョウイク</t>
    </rPh>
    <rPh sb="2" eb="4">
      <t>ハナコ</t>
    </rPh>
    <phoneticPr fontId="1"/>
  </si>
  <si>
    <t>教育花子210</t>
    <rPh sb="0" eb="2">
      <t>キョウイク</t>
    </rPh>
    <rPh sb="2" eb="4">
      <t>ハナコ</t>
    </rPh>
    <phoneticPr fontId="1"/>
  </si>
  <si>
    <t>教育花子211</t>
    <rPh sb="0" eb="2">
      <t>キョウイク</t>
    </rPh>
    <rPh sb="2" eb="4">
      <t>ハナコ</t>
    </rPh>
    <phoneticPr fontId="1"/>
  </si>
  <si>
    <t>教育花子212</t>
    <rPh sb="0" eb="2">
      <t>キョウイク</t>
    </rPh>
    <rPh sb="2" eb="4">
      <t>ハナコ</t>
    </rPh>
    <phoneticPr fontId="1"/>
  </si>
  <si>
    <t>教育花子213</t>
    <rPh sb="0" eb="2">
      <t>キョウイク</t>
    </rPh>
    <rPh sb="2" eb="4">
      <t>ハナコ</t>
    </rPh>
    <phoneticPr fontId="1"/>
  </si>
  <si>
    <t>教育花子214</t>
    <rPh sb="0" eb="2">
      <t>キョウイク</t>
    </rPh>
    <rPh sb="2" eb="4">
      <t>ハナコ</t>
    </rPh>
    <phoneticPr fontId="1"/>
  </si>
  <si>
    <t>教育花子215</t>
    <rPh sb="0" eb="2">
      <t>キョウイク</t>
    </rPh>
    <rPh sb="2" eb="4">
      <t>ハナコ</t>
    </rPh>
    <phoneticPr fontId="1"/>
  </si>
  <si>
    <t>教育花子216</t>
    <rPh sb="0" eb="2">
      <t>キョウイク</t>
    </rPh>
    <rPh sb="2" eb="4">
      <t>ハナコ</t>
    </rPh>
    <phoneticPr fontId="1"/>
  </si>
  <si>
    <t>教育花子217</t>
    <rPh sb="0" eb="2">
      <t>キョウイク</t>
    </rPh>
    <rPh sb="2" eb="4">
      <t>ハナコ</t>
    </rPh>
    <phoneticPr fontId="1"/>
  </si>
  <si>
    <t>教育花子218</t>
    <rPh sb="0" eb="2">
      <t>キョウイク</t>
    </rPh>
    <rPh sb="2" eb="4">
      <t>ハナコ</t>
    </rPh>
    <phoneticPr fontId="1"/>
  </si>
  <si>
    <t>教育花子219</t>
    <rPh sb="0" eb="2">
      <t>キョウイク</t>
    </rPh>
    <rPh sb="2" eb="4">
      <t>ハナコ</t>
    </rPh>
    <phoneticPr fontId="1"/>
  </si>
  <si>
    <t>教育花子220</t>
    <rPh sb="0" eb="2">
      <t>キョウイク</t>
    </rPh>
    <rPh sb="2" eb="4">
      <t>ハナコ</t>
    </rPh>
    <phoneticPr fontId="1"/>
  </si>
  <si>
    <t>教育花子221</t>
    <rPh sb="0" eb="2">
      <t>キョウイク</t>
    </rPh>
    <rPh sb="2" eb="4">
      <t>ハナコ</t>
    </rPh>
    <phoneticPr fontId="1"/>
  </si>
  <si>
    <t>教育花子222</t>
    <rPh sb="0" eb="2">
      <t>キョウイク</t>
    </rPh>
    <rPh sb="2" eb="4">
      <t>ハナコ</t>
    </rPh>
    <phoneticPr fontId="1"/>
  </si>
  <si>
    <t>教育花子223</t>
    <rPh sb="0" eb="2">
      <t>キョウイク</t>
    </rPh>
    <rPh sb="2" eb="4">
      <t>ハナコ</t>
    </rPh>
    <phoneticPr fontId="1"/>
  </si>
  <si>
    <t>教育花子224</t>
    <rPh sb="0" eb="2">
      <t>キョウイク</t>
    </rPh>
    <rPh sb="2" eb="4">
      <t>ハナコ</t>
    </rPh>
    <phoneticPr fontId="1"/>
  </si>
  <si>
    <t>教育花子225</t>
    <rPh sb="0" eb="2">
      <t>キョウイク</t>
    </rPh>
    <rPh sb="2" eb="4">
      <t>ハナコ</t>
    </rPh>
    <phoneticPr fontId="1"/>
  </si>
  <si>
    <t>教育花子226</t>
    <rPh sb="0" eb="2">
      <t>キョウイク</t>
    </rPh>
    <rPh sb="2" eb="4">
      <t>ハナコ</t>
    </rPh>
    <phoneticPr fontId="1"/>
  </si>
  <si>
    <t>教育花子227</t>
    <rPh sb="0" eb="2">
      <t>キョウイク</t>
    </rPh>
    <rPh sb="2" eb="4">
      <t>ハナコ</t>
    </rPh>
    <phoneticPr fontId="1"/>
  </si>
  <si>
    <t>教育花子228</t>
    <rPh sb="0" eb="2">
      <t>キョウイク</t>
    </rPh>
    <rPh sb="2" eb="4">
      <t>ハナコ</t>
    </rPh>
    <phoneticPr fontId="1"/>
  </si>
  <si>
    <t>教育花子229</t>
    <rPh sb="0" eb="2">
      <t>キョウイク</t>
    </rPh>
    <rPh sb="2" eb="4">
      <t>ハナコ</t>
    </rPh>
    <phoneticPr fontId="1"/>
  </si>
  <si>
    <t>教育花子230</t>
    <rPh sb="0" eb="2">
      <t>キョウイク</t>
    </rPh>
    <rPh sb="2" eb="4">
      <t>ハナコ</t>
    </rPh>
    <phoneticPr fontId="1"/>
  </si>
  <si>
    <t>教育花子231</t>
    <rPh sb="0" eb="2">
      <t>キョウイク</t>
    </rPh>
    <rPh sb="2" eb="4">
      <t>ハナコ</t>
    </rPh>
    <phoneticPr fontId="1"/>
  </si>
  <si>
    <t>教育花子232</t>
    <rPh sb="0" eb="2">
      <t>キョウイク</t>
    </rPh>
    <rPh sb="2" eb="4">
      <t>ハナコ</t>
    </rPh>
    <phoneticPr fontId="1"/>
  </si>
  <si>
    <t>教育花子233</t>
    <rPh sb="0" eb="2">
      <t>キョウイク</t>
    </rPh>
    <rPh sb="2" eb="4">
      <t>ハナコ</t>
    </rPh>
    <phoneticPr fontId="1"/>
  </si>
  <si>
    <t>教育花子234</t>
    <rPh sb="0" eb="2">
      <t>キョウイク</t>
    </rPh>
    <rPh sb="2" eb="4">
      <t>ハナコ</t>
    </rPh>
    <phoneticPr fontId="1"/>
  </si>
  <si>
    <t>教育花子235</t>
    <rPh sb="0" eb="2">
      <t>キョウイク</t>
    </rPh>
    <rPh sb="2" eb="4">
      <t>ハナコ</t>
    </rPh>
    <phoneticPr fontId="1"/>
  </si>
  <si>
    <t>教育花子236</t>
    <rPh sb="0" eb="2">
      <t>キョウイク</t>
    </rPh>
    <rPh sb="2" eb="4">
      <t>ハナコ</t>
    </rPh>
    <phoneticPr fontId="1"/>
  </si>
  <si>
    <t>教育花子237</t>
    <rPh sb="0" eb="2">
      <t>キョウイク</t>
    </rPh>
    <rPh sb="2" eb="4">
      <t>ハナコ</t>
    </rPh>
    <phoneticPr fontId="1"/>
  </si>
  <si>
    <t>教育花子238</t>
    <rPh sb="0" eb="2">
      <t>キョウイク</t>
    </rPh>
    <rPh sb="2" eb="4">
      <t>ハナコ</t>
    </rPh>
    <phoneticPr fontId="1"/>
  </si>
  <si>
    <t>教育花子239</t>
    <rPh sb="0" eb="2">
      <t>キョウイク</t>
    </rPh>
    <rPh sb="2" eb="4">
      <t>ハナコ</t>
    </rPh>
    <phoneticPr fontId="1"/>
  </si>
  <si>
    <t>教育花子240</t>
    <rPh sb="0" eb="2">
      <t>キョウイク</t>
    </rPh>
    <rPh sb="2" eb="4">
      <t>ハナコ</t>
    </rPh>
    <phoneticPr fontId="1"/>
  </si>
  <si>
    <t>教育花子241</t>
    <rPh sb="0" eb="2">
      <t>キョウイク</t>
    </rPh>
    <rPh sb="2" eb="4">
      <t>ハナコ</t>
    </rPh>
    <phoneticPr fontId="1"/>
  </si>
  <si>
    <t>教育花子242</t>
    <rPh sb="0" eb="2">
      <t>キョウイク</t>
    </rPh>
    <rPh sb="2" eb="4">
      <t>ハナコ</t>
    </rPh>
    <phoneticPr fontId="1"/>
  </si>
  <si>
    <t>教育花子243</t>
    <rPh sb="0" eb="2">
      <t>キョウイク</t>
    </rPh>
    <rPh sb="2" eb="4">
      <t>ハナコ</t>
    </rPh>
    <phoneticPr fontId="1"/>
  </si>
  <si>
    <t>教育花子244</t>
    <rPh sb="0" eb="2">
      <t>キョウイク</t>
    </rPh>
    <rPh sb="2" eb="4">
      <t>ハナコ</t>
    </rPh>
    <phoneticPr fontId="1"/>
  </si>
  <si>
    <t>教育花子245</t>
    <rPh sb="0" eb="2">
      <t>キョウイク</t>
    </rPh>
    <rPh sb="2" eb="4">
      <t>ハナコ</t>
    </rPh>
    <phoneticPr fontId="1"/>
  </si>
  <si>
    <t>教育花子246</t>
    <rPh sb="0" eb="2">
      <t>キョウイク</t>
    </rPh>
    <rPh sb="2" eb="4">
      <t>ハナコ</t>
    </rPh>
    <phoneticPr fontId="1"/>
  </si>
  <si>
    <t>教育花子247</t>
    <rPh sb="0" eb="2">
      <t>キョウイク</t>
    </rPh>
    <rPh sb="2" eb="4">
      <t>ハナコ</t>
    </rPh>
    <phoneticPr fontId="1"/>
  </si>
  <si>
    <t>教育花子248</t>
    <rPh sb="0" eb="2">
      <t>キョウイク</t>
    </rPh>
    <rPh sb="2" eb="4">
      <t>ハナコ</t>
    </rPh>
    <phoneticPr fontId="1"/>
  </si>
  <si>
    <t>教育花子249</t>
    <rPh sb="0" eb="2">
      <t>キョウイク</t>
    </rPh>
    <rPh sb="2" eb="4">
      <t>ハナコ</t>
    </rPh>
    <phoneticPr fontId="1"/>
  </si>
  <si>
    <t>教育花子250</t>
    <rPh sb="0" eb="2">
      <t>キョウイク</t>
    </rPh>
    <rPh sb="2" eb="4">
      <t>ハナコ</t>
    </rPh>
    <phoneticPr fontId="1"/>
  </si>
  <si>
    <t>教育花子251</t>
    <rPh sb="0" eb="2">
      <t>キョウイク</t>
    </rPh>
    <rPh sb="2" eb="4">
      <t>ハナコ</t>
    </rPh>
    <phoneticPr fontId="1"/>
  </si>
  <si>
    <t>教育花子252</t>
    <rPh sb="0" eb="2">
      <t>キョウイク</t>
    </rPh>
    <rPh sb="2" eb="4">
      <t>ハナコ</t>
    </rPh>
    <phoneticPr fontId="1"/>
  </si>
  <si>
    <t>教育花子253</t>
    <rPh sb="0" eb="2">
      <t>キョウイク</t>
    </rPh>
    <rPh sb="2" eb="4">
      <t>ハナコ</t>
    </rPh>
    <phoneticPr fontId="1"/>
  </si>
  <si>
    <t>教育花子254</t>
    <rPh sb="0" eb="2">
      <t>キョウイク</t>
    </rPh>
    <rPh sb="2" eb="4">
      <t>ハナコ</t>
    </rPh>
    <phoneticPr fontId="1"/>
  </si>
  <si>
    <t>教育花子255</t>
    <rPh sb="0" eb="2">
      <t>キョウイク</t>
    </rPh>
    <rPh sb="2" eb="4">
      <t>ハナコ</t>
    </rPh>
    <phoneticPr fontId="1"/>
  </si>
  <si>
    <t>教育花子256</t>
    <rPh sb="0" eb="2">
      <t>キョウイク</t>
    </rPh>
    <rPh sb="2" eb="4">
      <t>ハナコ</t>
    </rPh>
    <phoneticPr fontId="1"/>
  </si>
  <si>
    <t>教育花子257</t>
    <rPh sb="0" eb="2">
      <t>キョウイク</t>
    </rPh>
    <rPh sb="2" eb="4">
      <t>ハナコ</t>
    </rPh>
    <phoneticPr fontId="1"/>
  </si>
  <si>
    <t>教育花子258</t>
    <rPh sb="0" eb="2">
      <t>キョウイク</t>
    </rPh>
    <rPh sb="2" eb="4">
      <t>ハナコ</t>
    </rPh>
    <phoneticPr fontId="1"/>
  </si>
  <si>
    <t>教育花子259</t>
    <rPh sb="0" eb="2">
      <t>キョウイク</t>
    </rPh>
    <rPh sb="2" eb="4">
      <t>ハナコ</t>
    </rPh>
    <phoneticPr fontId="1"/>
  </si>
  <si>
    <t>教育花子260</t>
    <rPh sb="0" eb="2">
      <t>キョウイク</t>
    </rPh>
    <rPh sb="2" eb="4">
      <t>ハナコ</t>
    </rPh>
    <phoneticPr fontId="1"/>
  </si>
  <si>
    <t>教育花子261</t>
    <rPh sb="0" eb="2">
      <t>キョウイク</t>
    </rPh>
    <rPh sb="2" eb="4">
      <t>ハナコ</t>
    </rPh>
    <phoneticPr fontId="1"/>
  </si>
  <si>
    <t>教育花子262</t>
    <rPh sb="0" eb="2">
      <t>キョウイク</t>
    </rPh>
    <rPh sb="2" eb="4">
      <t>ハナコ</t>
    </rPh>
    <phoneticPr fontId="1"/>
  </si>
  <si>
    <t>教育花子263</t>
    <rPh sb="0" eb="2">
      <t>キョウイク</t>
    </rPh>
    <rPh sb="2" eb="4">
      <t>ハナコ</t>
    </rPh>
    <phoneticPr fontId="1"/>
  </si>
  <si>
    <t>教育花子264</t>
    <rPh sb="0" eb="2">
      <t>キョウイク</t>
    </rPh>
    <rPh sb="2" eb="4">
      <t>ハナコ</t>
    </rPh>
    <phoneticPr fontId="1"/>
  </si>
  <si>
    <t>教育花子265</t>
    <rPh sb="0" eb="2">
      <t>キョウイク</t>
    </rPh>
    <rPh sb="2" eb="4">
      <t>ハナコ</t>
    </rPh>
    <phoneticPr fontId="1"/>
  </si>
  <si>
    <t>教育花子266</t>
    <rPh sb="0" eb="2">
      <t>キョウイク</t>
    </rPh>
    <rPh sb="2" eb="4">
      <t>ハナコ</t>
    </rPh>
    <phoneticPr fontId="1"/>
  </si>
  <si>
    <t>教育花子267</t>
    <rPh sb="0" eb="2">
      <t>キョウイク</t>
    </rPh>
    <rPh sb="2" eb="4">
      <t>ハナコ</t>
    </rPh>
    <phoneticPr fontId="1"/>
  </si>
  <si>
    <t>教育花子268</t>
    <rPh sb="0" eb="2">
      <t>キョウイク</t>
    </rPh>
    <rPh sb="2" eb="4">
      <t>ハナコ</t>
    </rPh>
    <phoneticPr fontId="1"/>
  </si>
  <si>
    <t>教育花子269</t>
    <rPh sb="0" eb="2">
      <t>キョウイク</t>
    </rPh>
    <rPh sb="2" eb="4">
      <t>ハナコ</t>
    </rPh>
    <phoneticPr fontId="1"/>
  </si>
  <si>
    <t>教育花子270</t>
    <rPh sb="0" eb="2">
      <t>キョウイク</t>
    </rPh>
    <rPh sb="2" eb="4">
      <t>ハナコ</t>
    </rPh>
    <phoneticPr fontId="1"/>
  </si>
  <si>
    <t>教育花子271</t>
    <rPh sb="0" eb="2">
      <t>キョウイク</t>
    </rPh>
    <rPh sb="2" eb="4">
      <t>ハナコ</t>
    </rPh>
    <phoneticPr fontId="1"/>
  </si>
  <si>
    <t>教育花子272</t>
    <rPh sb="0" eb="2">
      <t>キョウイク</t>
    </rPh>
    <rPh sb="2" eb="4">
      <t>ハナコ</t>
    </rPh>
    <phoneticPr fontId="1"/>
  </si>
  <si>
    <t>教育花子273</t>
    <rPh sb="0" eb="2">
      <t>キョウイク</t>
    </rPh>
    <rPh sb="2" eb="4">
      <t>ハナコ</t>
    </rPh>
    <phoneticPr fontId="1"/>
  </si>
  <si>
    <t>教育花子274</t>
    <rPh sb="0" eb="2">
      <t>キョウイク</t>
    </rPh>
    <rPh sb="2" eb="4">
      <t>ハナコ</t>
    </rPh>
    <phoneticPr fontId="1"/>
  </si>
  <si>
    <t>教育花子275</t>
    <rPh sb="0" eb="2">
      <t>キョウイク</t>
    </rPh>
    <rPh sb="2" eb="4">
      <t>ハナコ</t>
    </rPh>
    <phoneticPr fontId="1"/>
  </si>
  <si>
    <t>教育花子276</t>
    <rPh sb="0" eb="2">
      <t>キョウイク</t>
    </rPh>
    <rPh sb="2" eb="4">
      <t>ハナコ</t>
    </rPh>
    <phoneticPr fontId="1"/>
  </si>
  <si>
    <t>教育花子277</t>
    <rPh sb="0" eb="2">
      <t>キョウイク</t>
    </rPh>
    <rPh sb="2" eb="4">
      <t>ハナコ</t>
    </rPh>
    <phoneticPr fontId="1"/>
  </si>
  <si>
    <t>教育花子278</t>
    <rPh sb="0" eb="2">
      <t>キョウイク</t>
    </rPh>
    <rPh sb="2" eb="4">
      <t>ハナコ</t>
    </rPh>
    <phoneticPr fontId="1"/>
  </si>
  <si>
    <t>教育花子279</t>
    <rPh sb="0" eb="2">
      <t>キョウイク</t>
    </rPh>
    <rPh sb="2" eb="4">
      <t>ハナコ</t>
    </rPh>
    <phoneticPr fontId="1"/>
  </si>
  <si>
    <t>教育花子280</t>
    <rPh sb="0" eb="2">
      <t>キョウイク</t>
    </rPh>
    <rPh sb="2" eb="4">
      <t>ハナコ</t>
    </rPh>
    <phoneticPr fontId="1"/>
  </si>
  <si>
    <t>教育花子281</t>
    <rPh sb="0" eb="2">
      <t>キョウイク</t>
    </rPh>
    <rPh sb="2" eb="4">
      <t>ハナコ</t>
    </rPh>
    <phoneticPr fontId="1"/>
  </si>
  <si>
    <t>教育花子282</t>
    <rPh sb="0" eb="2">
      <t>キョウイク</t>
    </rPh>
    <rPh sb="2" eb="4">
      <t>ハナコ</t>
    </rPh>
    <phoneticPr fontId="1"/>
  </si>
  <si>
    <t>教育花子283</t>
    <rPh sb="0" eb="2">
      <t>キョウイク</t>
    </rPh>
    <rPh sb="2" eb="4">
      <t>ハナコ</t>
    </rPh>
    <phoneticPr fontId="1"/>
  </si>
  <si>
    <t>教育花子284</t>
    <rPh sb="0" eb="2">
      <t>キョウイク</t>
    </rPh>
    <rPh sb="2" eb="4">
      <t>ハナコ</t>
    </rPh>
    <phoneticPr fontId="1"/>
  </si>
  <si>
    <t>教育花子285</t>
    <rPh sb="0" eb="2">
      <t>キョウイク</t>
    </rPh>
    <rPh sb="2" eb="4">
      <t>ハナコ</t>
    </rPh>
    <phoneticPr fontId="1"/>
  </si>
  <si>
    <t>教育花子286</t>
    <rPh sb="0" eb="2">
      <t>キョウイク</t>
    </rPh>
    <rPh sb="2" eb="4">
      <t>ハナコ</t>
    </rPh>
    <phoneticPr fontId="1"/>
  </si>
  <si>
    <t>教育花子287</t>
    <rPh sb="0" eb="2">
      <t>キョウイク</t>
    </rPh>
    <rPh sb="2" eb="4">
      <t>ハナコ</t>
    </rPh>
    <phoneticPr fontId="1"/>
  </si>
  <si>
    <t>教育花子288</t>
    <rPh sb="0" eb="2">
      <t>キョウイク</t>
    </rPh>
    <rPh sb="2" eb="4">
      <t>ハナコ</t>
    </rPh>
    <phoneticPr fontId="1"/>
  </si>
  <si>
    <t>教育花子289</t>
    <rPh sb="0" eb="2">
      <t>キョウイク</t>
    </rPh>
    <rPh sb="2" eb="4">
      <t>ハナコ</t>
    </rPh>
    <phoneticPr fontId="1"/>
  </si>
  <si>
    <t>教育花子290</t>
    <rPh sb="0" eb="2">
      <t>キョウイク</t>
    </rPh>
    <rPh sb="2" eb="4">
      <t>ハナコ</t>
    </rPh>
    <phoneticPr fontId="1"/>
  </si>
  <si>
    <t>教育花子291</t>
    <rPh sb="0" eb="2">
      <t>キョウイク</t>
    </rPh>
    <rPh sb="2" eb="4">
      <t>ハナコ</t>
    </rPh>
    <phoneticPr fontId="1"/>
  </si>
  <si>
    <t>教育花子292</t>
    <rPh sb="0" eb="2">
      <t>キョウイク</t>
    </rPh>
    <rPh sb="2" eb="4">
      <t>ハナコ</t>
    </rPh>
    <phoneticPr fontId="1"/>
  </si>
  <si>
    <t>教育花子293</t>
    <rPh sb="0" eb="2">
      <t>キョウイク</t>
    </rPh>
    <rPh sb="2" eb="4">
      <t>ハナコ</t>
    </rPh>
    <phoneticPr fontId="1"/>
  </si>
  <si>
    <t>教育花子294</t>
    <rPh sb="0" eb="2">
      <t>キョウイク</t>
    </rPh>
    <rPh sb="2" eb="4">
      <t>ハナコ</t>
    </rPh>
    <phoneticPr fontId="1"/>
  </si>
  <si>
    <t>教育花子295</t>
    <rPh sb="0" eb="2">
      <t>キョウイク</t>
    </rPh>
    <rPh sb="2" eb="4">
      <t>ハナコ</t>
    </rPh>
    <phoneticPr fontId="1"/>
  </si>
  <si>
    <t>教育花子296</t>
    <rPh sb="0" eb="2">
      <t>キョウイク</t>
    </rPh>
    <rPh sb="2" eb="4">
      <t>ハナコ</t>
    </rPh>
    <phoneticPr fontId="1"/>
  </si>
  <si>
    <t>教育花子297</t>
    <rPh sb="0" eb="2">
      <t>キョウイク</t>
    </rPh>
    <rPh sb="2" eb="4">
      <t>ハナコ</t>
    </rPh>
    <phoneticPr fontId="1"/>
  </si>
  <si>
    <t>教育花子298</t>
    <rPh sb="0" eb="2">
      <t>キョウイク</t>
    </rPh>
    <rPh sb="2" eb="4">
      <t>ハナコ</t>
    </rPh>
    <phoneticPr fontId="1"/>
  </si>
  <si>
    <t>教育花子299</t>
    <rPh sb="0" eb="2">
      <t>キョウイク</t>
    </rPh>
    <rPh sb="2" eb="4">
      <t>ハナコ</t>
    </rPh>
    <phoneticPr fontId="1"/>
  </si>
  <si>
    <t>教育花子300</t>
    <rPh sb="0" eb="2">
      <t>キョウイク</t>
    </rPh>
    <rPh sb="2" eb="4">
      <t>ハナコ</t>
    </rPh>
    <phoneticPr fontId="1"/>
  </si>
  <si>
    <t>教育花子301</t>
    <rPh sb="0" eb="2">
      <t>キョウイク</t>
    </rPh>
    <rPh sb="2" eb="4">
      <t>ハナコ</t>
    </rPh>
    <phoneticPr fontId="1"/>
  </si>
  <si>
    <t>教育花子302</t>
    <rPh sb="0" eb="2">
      <t>キョウイク</t>
    </rPh>
    <rPh sb="2" eb="4">
      <t>ハナコ</t>
    </rPh>
    <phoneticPr fontId="1"/>
  </si>
  <si>
    <t>教育花子303</t>
    <rPh sb="0" eb="2">
      <t>キョウイク</t>
    </rPh>
    <rPh sb="2" eb="4">
      <t>ハナコ</t>
    </rPh>
    <phoneticPr fontId="1"/>
  </si>
  <si>
    <t>教育花子304</t>
    <rPh sb="0" eb="2">
      <t>キョウイク</t>
    </rPh>
    <rPh sb="2" eb="4">
      <t>ハナコ</t>
    </rPh>
    <phoneticPr fontId="1"/>
  </si>
  <si>
    <t>教育花子305</t>
    <rPh sb="0" eb="2">
      <t>キョウイク</t>
    </rPh>
    <rPh sb="2" eb="4">
      <t>ハナコ</t>
    </rPh>
    <phoneticPr fontId="1"/>
  </si>
  <si>
    <t>教育花子306</t>
    <rPh sb="0" eb="2">
      <t>キョウイク</t>
    </rPh>
    <rPh sb="2" eb="4">
      <t>ハナコ</t>
    </rPh>
    <phoneticPr fontId="1"/>
  </si>
  <si>
    <t>教育花子307</t>
    <rPh sb="0" eb="2">
      <t>キョウイク</t>
    </rPh>
    <rPh sb="2" eb="4">
      <t>ハナコ</t>
    </rPh>
    <phoneticPr fontId="1"/>
  </si>
  <si>
    <t>教育花子308</t>
    <rPh sb="0" eb="2">
      <t>キョウイク</t>
    </rPh>
    <rPh sb="2" eb="4">
      <t>ハナコ</t>
    </rPh>
    <phoneticPr fontId="1"/>
  </si>
  <si>
    <t>教育花子309</t>
    <rPh sb="0" eb="2">
      <t>キョウイク</t>
    </rPh>
    <rPh sb="2" eb="4">
      <t>ハナコ</t>
    </rPh>
    <phoneticPr fontId="1"/>
  </si>
  <si>
    <t>教育花子310</t>
    <rPh sb="0" eb="2">
      <t>キョウイク</t>
    </rPh>
    <rPh sb="2" eb="4">
      <t>ハナコ</t>
    </rPh>
    <phoneticPr fontId="1"/>
  </si>
  <si>
    <t>教育花子311</t>
    <rPh sb="0" eb="2">
      <t>キョウイク</t>
    </rPh>
    <rPh sb="2" eb="4">
      <t>ハナコ</t>
    </rPh>
    <phoneticPr fontId="1"/>
  </si>
  <si>
    <t>教育花子312</t>
    <rPh sb="0" eb="2">
      <t>キョウイク</t>
    </rPh>
    <rPh sb="2" eb="4">
      <t>ハナコ</t>
    </rPh>
    <phoneticPr fontId="1"/>
  </si>
  <si>
    <t>教育花子313</t>
    <rPh sb="0" eb="2">
      <t>キョウイク</t>
    </rPh>
    <rPh sb="2" eb="4">
      <t>ハナコ</t>
    </rPh>
    <phoneticPr fontId="1"/>
  </si>
  <si>
    <t>教育花子314</t>
    <rPh sb="0" eb="2">
      <t>キョウイク</t>
    </rPh>
    <rPh sb="2" eb="4">
      <t>ハナコ</t>
    </rPh>
    <phoneticPr fontId="1"/>
  </si>
  <si>
    <t>教育花子315</t>
    <rPh sb="0" eb="2">
      <t>キョウイク</t>
    </rPh>
    <rPh sb="2" eb="4">
      <t>ハナコ</t>
    </rPh>
    <phoneticPr fontId="1"/>
  </si>
  <si>
    <t>教育花子316</t>
    <rPh sb="0" eb="2">
      <t>キョウイク</t>
    </rPh>
    <rPh sb="2" eb="4">
      <t>ハナコ</t>
    </rPh>
    <phoneticPr fontId="1"/>
  </si>
  <si>
    <t>教育花子317</t>
    <rPh sb="0" eb="2">
      <t>キョウイク</t>
    </rPh>
    <rPh sb="2" eb="4">
      <t>ハナコ</t>
    </rPh>
    <phoneticPr fontId="1"/>
  </si>
  <si>
    <t>教育花子318</t>
    <rPh sb="0" eb="2">
      <t>キョウイク</t>
    </rPh>
    <rPh sb="2" eb="4">
      <t>ハナコ</t>
    </rPh>
    <phoneticPr fontId="1"/>
  </si>
  <si>
    <t>教育花子319</t>
    <rPh sb="0" eb="2">
      <t>キョウイク</t>
    </rPh>
    <rPh sb="2" eb="4">
      <t>ハナコ</t>
    </rPh>
    <phoneticPr fontId="1"/>
  </si>
  <si>
    <t>教育花子320</t>
    <rPh sb="0" eb="2">
      <t>キョウイク</t>
    </rPh>
    <rPh sb="2" eb="4">
      <t>ハナコ</t>
    </rPh>
    <phoneticPr fontId="1"/>
  </si>
  <si>
    <t>教育花子321</t>
    <rPh sb="0" eb="2">
      <t>キョウイク</t>
    </rPh>
    <rPh sb="2" eb="4">
      <t>ハナコ</t>
    </rPh>
    <phoneticPr fontId="1"/>
  </si>
  <si>
    <t>教育花子322</t>
    <rPh sb="0" eb="2">
      <t>キョウイク</t>
    </rPh>
    <rPh sb="2" eb="4">
      <t>ハナコ</t>
    </rPh>
    <phoneticPr fontId="1"/>
  </si>
  <si>
    <t>教育花子323</t>
    <rPh sb="0" eb="2">
      <t>キョウイク</t>
    </rPh>
    <rPh sb="2" eb="4">
      <t>ハナコ</t>
    </rPh>
    <phoneticPr fontId="1"/>
  </si>
  <si>
    <t>教育花子324</t>
    <rPh sb="0" eb="2">
      <t>キョウイク</t>
    </rPh>
    <rPh sb="2" eb="4">
      <t>ハナコ</t>
    </rPh>
    <phoneticPr fontId="1"/>
  </si>
  <si>
    <t>教育花子325</t>
    <rPh sb="0" eb="2">
      <t>キョウイク</t>
    </rPh>
    <rPh sb="2" eb="4">
      <t>ハナコ</t>
    </rPh>
    <phoneticPr fontId="1"/>
  </si>
  <si>
    <t>教育花子326</t>
    <rPh sb="0" eb="2">
      <t>キョウイク</t>
    </rPh>
    <rPh sb="2" eb="4">
      <t>ハナコ</t>
    </rPh>
    <phoneticPr fontId="1"/>
  </si>
  <si>
    <t>教育花子327</t>
    <rPh sb="0" eb="2">
      <t>キョウイク</t>
    </rPh>
    <rPh sb="2" eb="4">
      <t>ハナコ</t>
    </rPh>
    <phoneticPr fontId="1"/>
  </si>
  <si>
    <t>教育花子328</t>
    <rPh sb="0" eb="2">
      <t>キョウイク</t>
    </rPh>
    <rPh sb="2" eb="4">
      <t>ハナコ</t>
    </rPh>
    <phoneticPr fontId="1"/>
  </si>
  <si>
    <t>教育花子329</t>
    <rPh sb="0" eb="2">
      <t>キョウイク</t>
    </rPh>
    <rPh sb="2" eb="4">
      <t>ハナコ</t>
    </rPh>
    <phoneticPr fontId="1"/>
  </si>
  <si>
    <t>教育花子330</t>
    <rPh sb="0" eb="2">
      <t>キョウイク</t>
    </rPh>
    <rPh sb="2" eb="4">
      <t>ハナコ</t>
    </rPh>
    <phoneticPr fontId="1"/>
  </si>
  <si>
    <t>教育花子331</t>
    <rPh sb="0" eb="2">
      <t>キョウイク</t>
    </rPh>
    <rPh sb="2" eb="4">
      <t>ハナコ</t>
    </rPh>
    <phoneticPr fontId="1"/>
  </si>
  <si>
    <t>教育花子332</t>
    <rPh sb="0" eb="2">
      <t>キョウイク</t>
    </rPh>
    <rPh sb="2" eb="4">
      <t>ハナコ</t>
    </rPh>
    <phoneticPr fontId="1"/>
  </si>
  <si>
    <t>教育花子333</t>
    <rPh sb="0" eb="2">
      <t>キョウイク</t>
    </rPh>
    <rPh sb="2" eb="4">
      <t>ハナコ</t>
    </rPh>
    <phoneticPr fontId="1"/>
  </si>
  <si>
    <t>教育花子334</t>
    <rPh sb="0" eb="2">
      <t>キョウイク</t>
    </rPh>
    <rPh sb="2" eb="4">
      <t>ハナコ</t>
    </rPh>
    <phoneticPr fontId="1"/>
  </si>
  <si>
    <t>教育花子335</t>
    <rPh sb="0" eb="2">
      <t>キョウイク</t>
    </rPh>
    <rPh sb="2" eb="4">
      <t>ハナコ</t>
    </rPh>
    <phoneticPr fontId="1"/>
  </si>
  <si>
    <t>教育花子336</t>
    <rPh sb="0" eb="2">
      <t>キョウイク</t>
    </rPh>
    <rPh sb="2" eb="4">
      <t>ハナコ</t>
    </rPh>
    <phoneticPr fontId="1"/>
  </si>
  <si>
    <t>教育花子337</t>
    <rPh sb="0" eb="2">
      <t>キョウイク</t>
    </rPh>
    <rPh sb="2" eb="4">
      <t>ハナコ</t>
    </rPh>
    <phoneticPr fontId="1"/>
  </si>
  <si>
    <t>教育花子338</t>
    <rPh sb="0" eb="2">
      <t>キョウイク</t>
    </rPh>
    <rPh sb="2" eb="4">
      <t>ハナコ</t>
    </rPh>
    <phoneticPr fontId="1"/>
  </si>
  <si>
    <t>教育花子339</t>
    <rPh sb="0" eb="2">
      <t>キョウイク</t>
    </rPh>
    <rPh sb="2" eb="4">
      <t>ハナコ</t>
    </rPh>
    <phoneticPr fontId="1"/>
  </si>
  <si>
    <t>教育花子340</t>
    <rPh sb="0" eb="2">
      <t>キョウイク</t>
    </rPh>
    <rPh sb="2" eb="4">
      <t>ハナコ</t>
    </rPh>
    <phoneticPr fontId="1"/>
  </si>
  <si>
    <t>教育花子341</t>
    <rPh sb="0" eb="2">
      <t>キョウイク</t>
    </rPh>
    <rPh sb="2" eb="4">
      <t>ハナコ</t>
    </rPh>
    <phoneticPr fontId="1"/>
  </si>
  <si>
    <t>教育花子342</t>
    <rPh sb="0" eb="2">
      <t>キョウイク</t>
    </rPh>
    <rPh sb="2" eb="4">
      <t>ハナコ</t>
    </rPh>
    <phoneticPr fontId="1"/>
  </si>
  <si>
    <t>教育花子343</t>
    <rPh sb="0" eb="2">
      <t>キョウイク</t>
    </rPh>
    <rPh sb="2" eb="4">
      <t>ハナコ</t>
    </rPh>
    <phoneticPr fontId="1"/>
  </si>
  <si>
    <t>教育花子344</t>
    <rPh sb="0" eb="2">
      <t>キョウイク</t>
    </rPh>
    <rPh sb="2" eb="4">
      <t>ハナコ</t>
    </rPh>
    <phoneticPr fontId="1"/>
  </si>
  <si>
    <t>教育花子345</t>
    <rPh sb="0" eb="2">
      <t>キョウイク</t>
    </rPh>
    <rPh sb="2" eb="4">
      <t>ハナコ</t>
    </rPh>
    <phoneticPr fontId="1"/>
  </si>
  <si>
    <t>教育花子346</t>
    <rPh sb="0" eb="2">
      <t>キョウイク</t>
    </rPh>
    <rPh sb="2" eb="4">
      <t>ハナコ</t>
    </rPh>
    <phoneticPr fontId="1"/>
  </si>
  <si>
    <t>教育花子347</t>
    <rPh sb="0" eb="2">
      <t>キョウイク</t>
    </rPh>
    <rPh sb="2" eb="4">
      <t>ハナコ</t>
    </rPh>
    <phoneticPr fontId="1"/>
  </si>
  <si>
    <t>教育花子348</t>
    <rPh sb="0" eb="2">
      <t>キョウイク</t>
    </rPh>
    <rPh sb="2" eb="4">
      <t>ハナコ</t>
    </rPh>
    <phoneticPr fontId="1"/>
  </si>
  <si>
    <t>教育花子349</t>
    <rPh sb="0" eb="2">
      <t>キョウイク</t>
    </rPh>
    <rPh sb="2" eb="4">
      <t>ハナコ</t>
    </rPh>
    <phoneticPr fontId="1"/>
  </si>
  <si>
    <t>教育花子350</t>
    <rPh sb="0" eb="2">
      <t>キョウイク</t>
    </rPh>
    <rPh sb="2" eb="4">
      <t>ハナコ</t>
    </rPh>
    <phoneticPr fontId="1"/>
  </si>
  <si>
    <t>教育花子351</t>
    <rPh sb="0" eb="2">
      <t>キョウイク</t>
    </rPh>
    <rPh sb="2" eb="4">
      <t>ハナコ</t>
    </rPh>
    <phoneticPr fontId="1"/>
  </si>
  <si>
    <t>教育花子352</t>
    <rPh sb="0" eb="2">
      <t>キョウイク</t>
    </rPh>
    <rPh sb="2" eb="4">
      <t>ハナコ</t>
    </rPh>
    <phoneticPr fontId="1"/>
  </si>
  <si>
    <t>教育花子353</t>
    <rPh sb="0" eb="2">
      <t>キョウイク</t>
    </rPh>
    <rPh sb="2" eb="4">
      <t>ハナコ</t>
    </rPh>
    <phoneticPr fontId="1"/>
  </si>
  <si>
    <t>教育花子354</t>
    <rPh sb="0" eb="2">
      <t>キョウイク</t>
    </rPh>
    <rPh sb="2" eb="4">
      <t>ハナコ</t>
    </rPh>
    <phoneticPr fontId="1"/>
  </si>
  <si>
    <t>教育花子355</t>
    <rPh sb="0" eb="2">
      <t>キョウイク</t>
    </rPh>
    <rPh sb="2" eb="4">
      <t>ハナコ</t>
    </rPh>
    <phoneticPr fontId="1"/>
  </si>
  <si>
    <t>教育花子356</t>
    <rPh sb="0" eb="2">
      <t>キョウイク</t>
    </rPh>
    <rPh sb="2" eb="4">
      <t>ハナコ</t>
    </rPh>
    <phoneticPr fontId="1"/>
  </si>
  <si>
    <t>教育花子357</t>
    <rPh sb="0" eb="2">
      <t>キョウイク</t>
    </rPh>
    <rPh sb="2" eb="4">
      <t>ハナコ</t>
    </rPh>
    <phoneticPr fontId="1"/>
  </si>
  <si>
    <t>教育花子358</t>
    <rPh sb="0" eb="2">
      <t>キョウイク</t>
    </rPh>
    <rPh sb="2" eb="4">
      <t>ハナコ</t>
    </rPh>
    <phoneticPr fontId="1"/>
  </si>
  <si>
    <t>教育花子359</t>
    <rPh sb="0" eb="2">
      <t>キョウイク</t>
    </rPh>
    <rPh sb="2" eb="4">
      <t>ハナコ</t>
    </rPh>
    <phoneticPr fontId="1"/>
  </si>
  <si>
    <t>教育花子360</t>
    <rPh sb="0" eb="2">
      <t>キョウイク</t>
    </rPh>
    <rPh sb="2" eb="4">
      <t>ハナコ</t>
    </rPh>
    <phoneticPr fontId="1"/>
  </si>
  <si>
    <t>教育花子361</t>
    <rPh sb="0" eb="2">
      <t>キョウイク</t>
    </rPh>
    <rPh sb="2" eb="4">
      <t>ハナコ</t>
    </rPh>
    <phoneticPr fontId="1"/>
  </si>
  <si>
    <t>教育花子362</t>
    <rPh sb="0" eb="2">
      <t>キョウイク</t>
    </rPh>
    <rPh sb="2" eb="4">
      <t>ハナコ</t>
    </rPh>
    <phoneticPr fontId="1"/>
  </si>
  <si>
    <t>教育花子363</t>
    <rPh sb="0" eb="2">
      <t>キョウイク</t>
    </rPh>
    <rPh sb="2" eb="4">
      <t>ハナコ</t>
    </rPh>
    <phoneticPr fontId="1"/>
  </si>
  <si>
    <t>教育花子364</t>
    <rPh sb="0" eb="2">
      <t>キョウイク</t>
    </rPh>
    <rPh sb="2" eb="4">
      <t>ハナコ</t>
    </rPh>
    <phoneticPr fontId="1"/>
  </si>
  <si>
    <t>教育花子365</t>
    <rPh sb="0" eb="2">
      <t>キョウイク</t>
    </rPh>
    <rPh sb="2" eb="4">
      <t>ハナコ</t>
    </rPh>
    <phoneticPr fontId="1"/>
  </si>
  <si>
    <t>教育花子366</t>
    <rPh sb="0" eb="2">
      <t>キョウイク</t>
    </rPh>
    <rPh sb="2" eb="4">
      <t>ハナコ</t>
    </rPh>
    <phoneticPr fontId="1"/>
  </si>
  <si>
    <t>教育花子367</t>
    <rPh sb="0" eb="2">
      <t>キョウイク</t>
    </rPh>
    <rPh sb="2" eb="4">
      <t>ハナコ</t>
    </rPh>
    <phoneticPr fontId="1"/>
  </si>
  <si>
    <t>教育花子368</t>
    <rPh sb="0" eb="2">
      <t>キョウイク</t>
    </rPh>
    <rPh sb="2" eb="4">
      <t>ハナコ</t>
    </rPh>
    <phoneticPr fontId="1"/>
  </si>
  <si>
    <t>教育花子369</t>
    <rPh sb="0" eb="2">
      <t>キョウイク</t>
    </rPh>
    <rPh sb="2" eb="4">
      <t>ハナコ</t>
    </rPh>
    <phoneticPr fontId="1"/>
  </si>
  <si>
    <t>教育花子370</t>
    <rPh sb="0" eb="2">
      <t>キョウイク</t>
    </rPh>
    <rPh sb="2" eb="4">
      <t>ハナコ</t>
    </rPh>
    <phoneticPr fontId="1"/>
  </si>
  <si>
    <t>教育花子371</t>
    <rPh sb="0" eb="2">
      <t>キョウイク</t>
    </rPh>
    <rPh sb="2" eb="4">
      <t>ハナコ</t>
    </rPh>
    <phoneticPr fontId="1"/>
  </si>
  <si>
    <t>教育花子372</t>
    <rPh sb="0" eb="2">
      <t>キョウイク</t>
    </rPh>
    <rPh sb="2" eb="4">
      <t>ハナコ</t>
    </rPh>
    <phoneticPr fontId="1"/>
  </si>
  <si>
    <t>教育花子373</t>
    <rPh sb="0" eb="2">
      <t>キョウイク</t>
    </rPh>
    <rPh sb="2" eb="4">
      <t>ハナコ</t>
    </rPh>
    <phoneticPr fontId="1"/>
  </si>
  <si>
    <t>教育花子374</t>
    <rPh sb="0" eb="2">
      <t>キョウイク</t>
    </rPh>
    <rPh sb="2" eb="4">
      <t>ハナコ</t>
    </rPh>
    <phoneticPr fontId="1"/>
  </si>
  <si>
    <t>教育花子375</t>
    <rPh sb="0" eb="2">
      <t>キョウイク</t>
    </rPh>
    <rPh sb="2" eb="4">
      <t>ハナコ</t>
    </rPh>
    <phoneticPr fontId="1"/>
  </si>
  <si>
    <t>教育花子376</t>
    <rPh sb="0" eb="2">
      <t>キョウイク</t>
    </rPh>
    <rPh sb="2" eb="4">
      <t>ハナコ</t>
    </rPh>
    <phoneticPr fontId="1"/>
  </si>
  <si>
    <t>教育花子377</t>
    <rPh sb="0" eb="2">
      <t>キョウイク</t>
    </rPh>
    <rPh sb="2" eb="4">
      <t>ハナコ</t>
    </rPh>
    <phoneticPr fontId="1"/>
  </si>
  <si>
    <t>教育花子378</t>
    <rPh sb="0" eb="2">
      <t>キョウイク</t>
    </rPh>
    <rPh sb="2" eb="4">
      <t>ハナコ</t>
    </rPh>
    <phoneticPr fontId="1"/>
  </si>
  <si>
    <t>教育花子379</t>
    <rPh sb="0" eb="2">
      <t>キョウイク</t>
    </rPh>
    <rPh sb="2" eb="4">
      <t>ハナコ</t>
    </rPh>
    <phoneticPr fontId="1"/>
  </si>
  <si>
    <t>教育花子380</t>
    <rPh sb="0" eb="2">
      <t>キョウイク</t>
    </rPh>
    <rPh sb="2" eb="4">
      <t>ハナコ</t>
    </rPh>
    <phoneticPr fontId="1"/>
  </si>
  <si>
    <t>教育花子381</t>
    <rPh sb="0" eb="2">
      <t>キョウイク</t>
    </rPh>
    <rPh sb="2" eb="4">
      <t>ハナコ</t>
    </rPh>
    <phoneticPr fontId="1"/>
  </si>
  <si>
    <t>教育花子382</t>
    <rPh sb="0" eb="2">
      <t>キョウイク</t>
    </rPh>
    <rPh sb="2" eb="4">
      <t>ハナコ</t>
    </rPh>
    <phoneticPr fontId="1"/>
  </si>
  <si>
    <t>教育花子383</t>
    <rPh sb="0" eb="2">
      <t>キョウイク</t>
    </rPh>
    <rPh sb="2" eb="4">
      <t>ハナコ</t>
    </rPh>
    <phoneticPr fontId="1"/>
  </si>
  <si>
    <t>教育花子384</t>
    <rPh sb="0" eb="2">
      <t>キョウイク</t>
    </rPh>
    <rPh sb="2" eb="4">
      <t>ハナコ</t>
    </rPh>
    <phoneticPr fontId="1"/>
  </si>
  <si>
    <t>教育花子385</t>
    <rPh sb="0" eb="2">
      <t>キョウイク</t>
    </rPh>
    <rPh sb="2" eb="4">
      <t>ハナコ</t>
    </rPh>
    <phoneticPr fontId="1"/>
  </si>
  <si>
    <t>教育花子386</t>
    <rPh sb="0" eb="2">
      <t>キョウイク</t>
    </rPh>
    <rPh sb="2" eb="4">
      <t>ハナコ</t>
    </rPh>
    <phoneticPr fontId="1"/>
  </si>
  <si>
    <t>教育花子387</t>
    <rPh sb="0" eb="2">
      <t>キョウイク</t>
    </rPh>
    <rPh sb="2" eb="4">
      <t>ハナコ</t>
    </rPh>
    <phoneticPr fontId="1"/>
  </si>
  <si>
    <t>教育花子388</t>
    <rPh sb="0" eb="2">
      <t>キョウイク</t>
    </rPh>
    <rPh sb="2" eb="4">
      <t>ハナコ</t>
    </rPh>
    <phoneticPr fontId="1"/>
  </si>
  <si>
    <t>教育花子389</t>
    <rPh sb="0" eb="2">
      <t>キョウイク</t>
    </rPh>
    <rPh sb="2" eb="4">
      <t>ハナコ</t>
    </rPh>
    <phoneticPr fontId="1"/>
  </si>
  <si>
    <t>教育花子390</t>
    <rPh sb="0" eb="2">
      <t>キョウイク</t>
    </rPh>
    <rPh sb="2" eb="4">
      <t>ハナコ</t>
    </rPh>
    <phoneticPr fontId="1"/>
  </si>
  <si>
    <t>教育花子391</t>
    <rPh sb="0" eb="2">
      <t>キョウイク</t>
    </rPh>
    <rPh sb="2" eb="4">
      <t>ハナコ</t>
    </rPh>
    <phoneticPr fontId="1"/>
  </si>
  <si>
    <t>教育花子392</t>
    <rPh sb="0" eb="2">
      <t>キョウイク</t>
    </rPh>
    <rPh sb="2" eb="4">
      <t>ハナコ</t>
    </rPh>
    <phoneticPr fontId="1"/>
  </si>
  <si>
    <t>教育花子393</t>
    <rPh sb="0" eb="2">
      <t>キョウイク</t>
    </rPh>
    <rPh sb="2" eb="4">
      <t>ハナコ</t>
    </rPh>
    <phoneticPr fontId="1"/>
  </si>
  <si>
    <t>教育花子394</t>
    <rPh sb="0" eb="2">
      <t>キョウイク</t>
    </rPh>
    <rPh sb="2" eb="4">
      <t>ハナコ</t>
    </rPh>
    <phoneticPr fontId="1"/>
  </si>
  <si>
    <t>教育花子395</t>
    <rPh sb="0" eb="2">
      <t>キョウイク</t>
    </rPh>
    <rPh sb="2" eb="4">
      <t>ハナコ</t>
    </rPh>
    <phoneticPr fontId="1"/>
  </si>
  <si>
    <t>教育花子396</t>
    <rPh sb="0" eb="2">
      <t>キョウイク</t>
    </rPh>
    <rPh sb="2" eb="4">
      <t>ハナコ</t>
    </rPh>
    <phoneticPr fontId="1"/>
  </si>
  <si>
    <t>教育花子397</t>
    <rPh sb="0" eb="2">
      <t>キョウイク</t>
    </rPh>
    <rPh sb="2" eb="4">
      <t>ハナコ</t>
    </rPh>
    <phoneticPr fontId="1"/>
  </si>
  <si>
    <t>教育花子398</t>
    <rPh sb="0" eb="2">
      <t>キョウイク</t>
    </rPh>
    <rPh sb="2" eb="4">
      <t>ハナコ</t>
    </rPh>
    <phoneticPr fontId="1"/>
  </si>
  <si>
    <t>教育花子399</t>
    <rPh sb="0" eb="2">
      <t>キョウイク</t>
    </rPh>
    <rPh sb="2" eb="4">
      <t>ハナコ</t>
    </rPh>
    <phoneticPr fontId="1"/>
  </si>
  <si>
    <t>教育花子400</t>
    <rPh sb="0" eb="2">
      <t>キョウイク</t>
    </rPh>
    <rPh sb="2" eb="4">
      <t>ハナコ</t>
    </rPh>
    <phoneticPr fontId="1"/>
  </si>
  <si>
    <t>教育花子401</t>
    <rPh sb="0" eb="2">
      <t>キョウイク</t>
    </rPh>
    <rPh sb="2" eb="4">
      <t>ハナコ</t>
    </rPh>
    <phoneticPr fontId="1"/>
  </si>
  <si>
    <t>教育花子402</t>
    <rPh sb="0" eb="2">
      <t>キョウイク</t>
    </rPh>
    <rPh sb="2" eb="4">
      <t>ハナコ</t>
    </rPh>
    <phoneticPr fontId="1"/>
  </si>
  <si>
    <t>教育花子403</t>
    <rPh sb="0" eb="2">
      <t>キョウイク</t>
    </rPh>
    <rPh sb="2" eb="4">
      <t>ハナコ</t>
    </rPh>
    <phoneticPr fontId="1"/>
  </si>
  <si>
    <t>教育花子404</t>
    <rPh sb="0" eb="2">
      <t>キョウイク</t>
    </rPh>
    <rPh sb="2" eb="4">
      <t>ハナコ</t>
    </rPh>
    <phoneticPr fontId="1"/>
  </si>
  <si>
    <t>教育花子405</t>
    <rPh sb="0" eb="2">
      <t>キョウイク</t>
    </rPh>
    <rPh sb="2" eb="4">
      <t>ハナコ</t>
    </rPh>
    <phoneticPr fontId="1"/>
  </si>
  <si>
    <t>教育花子406</t>
    <rPh sb="0" eb="2">
      <t>キョウイク</t>
    </rPh>
    <rPh sb="2" eb="4">
      <t>ハナコ</t>
    </rPh>
    <phoneticPr fontId="1"/>
  </si>
  <si>
    <t>教育花子407</t>
    <rPh sb="0" eb="2">
      <t>キョウイク</t>
    </rPh>
    <rPh sb="2" eb="4">
      <t>ハナコ</t>
    </rPh>
    <phoneticPr fontId="1"/>
  </si>
  <si>
    <t>教育花子408</t>
    <rPh sb="0" eb="2">
      <t>キョウイク</t>
    </rPh>
    <rPh sb="2" eb="4">
      <t>ハナコ</t>
    </rPh>
    <phoneticPr fontId="1"/>
  </si>
  <si>
    <t>教育花子409</t>
    <rPh sb="0" eb="2">
      <t>キョウイク</t>
    </rPh>
    <rPh sb="2" eb="4">
      <t>ハナコ</t>
    </rPh>
    <phoneticPr fontId="1"/>
  </si>
  <si>
    <t>教育花子410</t>
    <rPh sb="0" eb="2">
      <t>キョウイク</t>
    </rPh>
    <rPh sb="2" eb="4">
      <t>ハナコ</t>
    </rPh>
    <phoneticPr fontId="1"/>
  </si>
  <si>
    <t>教育花子411</t>
    <rPh sb="0" eb="2">
      <t>キョウイク</t>
    </rPh>
    <rPh sb="2" eb="4">
      <t>ハナコ</t>
    </rPh>
    <phoneticPr fontId="1"/>
  </si>
  <si>
    <t>教育花子412</t>
    <rPh sb="0" eb="2">
      <t>キョウイク</t>
    </rPh>
    <rPh sb="2" eb="4">
      <t>ハナコ</t>
    </rPh>
    <phoneticPr fontId="1"/>
  </si>
  <si>
    <t>教育花子413</t>
    <rPh sb="0" eb="2">
      <t>キョウイク</t>
    </rPh>
    <rPh sb="2" eb="4">
      <t>ハナコ</t>
    </rPh>
    <phoneticPr fontId="1"/>
  </si>
  <si>
    <t>教育花子414</t>
    <rPh sb="0" eb="2">
      <t>キョウイク</t>
    </rPh>
    <rPh sb="2" eb="4">
      <t>ハナコ</t>
    </rPh>
    <phoneticPr fontId="1"/>
  </si>
  <si>
    <t>教育花子415</t>
    <rPh sb="0" eb="2">
      <t>キョウイク</t>
    </rPh>
    <rPh sb="2" eb="4">
      <t>ハナコ</t>
    </rPh>
    <phoneticPr fontId="1"/>
  </si>
  <si>
    <t>教育花子416</t>
    <rPh sb="0" eb="2">
      <t>キョウイク</t>
    </rPh>
    <rPh sb="2" eb="4">
      <t>ハナコ</t>
    </rPh>
    <phoneticPr fontId="1"/>
  </si>
  <si>
    <t>教育花子417</t>
    <rPh sb="0" eb="2">
      <t>キョウイク</t>
    </rPh>
    <rPh sb="2" eb="4">
      <t>ハナコ</t>
    </rPh>
    <phoneticPr fontId="1"/>
  </si>
  <si>
    <t>教育花子418</t>
    <rPh sb="0" eb="2">
      <t>キョウイク</t>
    </rPh>
    <rPh sb="2" eb="4">
      <t>ハナコ</t>
    </rPh>
    <phoneticPr fontId="1"/>
  </si>
  <si>
    <t>教育花子419</t>
    <rPh sb="0" eb="2">
      <t>キョウイク</t>
    </rPh>
    <rPh sb="2" eb="4">
      <t>ハナコ</t>
    </rPh>
    <phoneticPr fontId="1"/>
  </si>
  <si>
    <t>教育花子420</t>
    <rPh sb="0" eb="2">
      <t>キョウイク</t>
    </rPh>
    <rPh sb="2" eb="4">
      <t>ハナコ</t>
    </rPh>
    <phoneticPr fontId="1"/>
  </si>
  <si>
    <t>教育花子421</t>
    <rPh sb="0" eb="2">
      <t>キョウイク</t>
    </rPh>
    <rPh sb="2" eb="4">
      <t>ハナコ</t>
    </rPh>
    <phoneticPr fontId="1"/>
  </si>
  <si>
    <t>教育花子422</t>
    <rPh sb="0" eb="2">
      <t>キョウイク</t>
    </rPh>
    <rPh sb="2" eb="4">
      <t>ハナコ</t>
    </rPh>
    <phoneticPr fontId="1"/>
  </si>
  <si>
    <t>教育花子423</t>
    <rPh sb="0" eb="2">
      <t>キョウイク</t>
    </rPh>
    <rPh sb="2" eb="4">
      <t>ハナコ</t>
    </rPh>
    <phoneticPr fontId="1"/>
  </si>
  <si>
    <t>教育花子424</t>
    <rPh sb="0" eb="2">
      <t>キョウイク</t>
    </rPh>
    <rPh sb="2" eb="4">
      <t>ハナコ</t>
    </rPh>
    <phoneticPr fontId="1"/>
  </si>
  <si>
    <t>教育花子425</t>
    <rPh sb="0" eb="2">
      <t>キョウイク</t>
    </rPh>
    <rPh sb="2" eb="4">
      <t>ハナコ</t>
    </rPh>
    <phoneticPr fontId="1"/>
  </si>
  <si>
    <t>教育花子426</t>
    <rPh sb="0" eb="2">
      <t>キョウイク</t>
    </rPh>
    <rPh sb="2" eb="4">
      <t>ハナコ</t>
    </rPh>
    <phoneticPr fontId="1"/>
  </si>
  <si>
    <t>教育花子427</t>
    <rPh sb="0" eb="2">
      <t>キョウイク</t>
    </rPh>
    <rPh sb="2" eb="4">
      <t>ハナコ</t>
    </rPh>
    <phoneticPr fontId="1"/>
  </si>
  <si>
    <t>教育花子428</t>
    <rPh sb="0" eb="2">
      <t>キョウイク</t>
    </rPh>
    <rPh sb="2" eb="4">
      <t>ハナコ</t>
    </rPh>
    <phoneticPr fontId="1"/>
  </si>
  <si>
    <t>教育花子429</t>
    <rPh sb="0" eb="2">
      <t>キョウイク</t>
    </rPh>
    <rPh sb="2" eb="4">
      <t>ハナコ</t>
    </rPh>
    <phoneticPr fontId="1"/>
  </si>
  <si>
    <t>教育花子430</t>
    <rPh sb="0" eb="2">
      <t>キョウイク</t>
    </rPh>
    <rPh sb="2" eb="4">
      <t>ハナコ</t>
    </rPh>
    <phoneticPr fontId="1"/>
  </si>
  <si>
    <t>教育花子431</t>
    <rPh sb="0" eb="2">
      <t>キョウイク</t>
    </rPh>
    <rPh sb="2" eb="4">
      <t>ハナコ</t>
    </rPh>
    <phoneticPr fontId="1"/>
  </si>
  <si>
    <t>教育花子432</t>
    <rPh sb="0" eb="2">
      <t>キョウイク</t>
    </rPh>
    <rPh sb="2" eb="4">
      <t>ハナコ</t>
    </rPh>
    <phoneticPr fontId="1"/>
  </si>
  <si>
    <t>教育花子433</t>
    <rPh sb="0" eb="2">
      <t>キョウイク</t>
    </rPh>
    <rPh sb="2" eb="4">
      <t>ハナコ</t>
    </rPh>
    <phoneticPr fontId="1"/>
  </si>
  <si>
    <t>教育花子434</t>
    <rPh sb="0" eb="2">
      <t>キョウイク</t>
    </rPh>
    <rPh sb="2" eb="4">
      <t>ハナコ</t>
    </rPh>
    <phoneticPr fontId="1"/>
  </si>
  <si>
    <t>教育花子435</t>
    <rPh sb="0" eb="2">
      <t>キョウイク</t>
    </rPh>
    <rPh sb="2" eb="4">
      <t>ハナコ</t>
    </rPh>
    <phoneticPr fontId="1"/>
  </si>
  <si>
    <t>教育花子436</t>
    <rPh sb="0" eb="2">
      <t>キョウイク</t>
    </rPh>
    <rPh sb="2" eb="4">
      <t>ハナコ</t>
    </rPh>
    <phoneticPr fontId="1"/>
  </si>
  <si>
    <t>教育花子437</t>
    <rPh sb="0" eb="2">
      <t>キョウイク</t>
    </rPh>
    <rPh sb="2" eb="4">
      <t>ハナコ</t>
    </rPh>
    <phoneticPr fontId="1"/>
  </si>
  <si>
    <t>教育花子438</t>
    <rPh sb="0" eb="2">
      <t>キョウイク</t>
    </rPh>
    <rPh sb="2" eb="4">
      <t>ハナコ</t>
    </rPh>
    <phoneticPr fontId="1"/>
  </si>
  <si>
    <t>教育花子439</t>
    <rPh sb="0" eb="2">
      <t>キョウイク</t>
    </rPh>
    <rPh sb="2" eb="4">
      <t>ハナコ</t>
    </rPh>
    <phoneticPr fontId="1"/>
  </si>
  <si>
    <t>教育花子440</t>
    <rPh sb="0" eb="2">
      <t>キョウイク</t>
    </rPh>
    <rPh sb="2" eb="4">
      <t>ハナコ</t>
    </rPh>
    <phoneticPr fontId="1"/>
  </si>
  <si>
    <t>教育花子441</t>
    <rPh sb="0" eb="2">
      <t>キョウイク</t>
    </rPh>
    <rPh sb="2" eb="4">
      <t>ハナコ</t>
    </rPh>
    <phoneticPr fontId="1"/>
  </si>
  <si>
    <t>教育花子442</t>
    <rPh sb="0" eb="2">
      <t>キョウイク</t>
    </rPh>
    <rPh sb="2" eb="4">
      <t>ハナコ</t>
    </rPh>
    <phoneticPr fontId="1"/>
  </si>
  <si>
    <t>教育花子443</t>
    <rPh sb="0" eb="2">
      <t>キョウイク</t>
    </rPh>
    <rPh sb="2" eb="4">
      <t>ハナコ</t>
    </rPh>
    <phoneticPr fontId="1"/>
  </si>
  <si>
    <t>教育花子444</t>
    <rPh sb="0" eb="2">
      <t>キョウイク</t>
    </rPh>
    <rPh sb="2" eb="4">
      <t>ハナコ</t>
    </rPh>
    <phoneticPr fontId="1"/>
  </si>
  <si>
    <t>教育花子445</t>
    <rPh sb="0" eb="2">
      <t>キョウイク</t>
    </rPh>
    <rPh sb="2" eb="4">
      <t>ハナコ</t>
    </rPh>
    <phoneticPr fontId="1"/>
  </si>
  <si>
    <t>教育花子446</t>
    <rPh sb="0" eb="2">
      <t>キョウイク</t>
    </rPh>
    <rPh sb="2" eb="4">
      <t>ハナコ</t>
    </rPh>
    <phoneticPr fontId="1"/>
  </si>
  <si>
    <t>教育花子447</t>
    <rPh sb="0" eb="2">
      <t>キョウイク</t>
    </rPh>
    <rPh sb="2" eb="4">
      <t>ハナコ</t>
    </rPh>
    <phoneticPr fontId="1"/>
  </si>
  <si>
    <t>教育花子448</t>
    <rPh sb="0" eb="2">
      <t>キョウイク</t>
    </rPh>
    <rPh sb="2" eb="4">
      <t>ハナコ</t>
    </rPh>
    <phoneticPr fontId="1"/>
  </si>
  <si>
    <t>教育花子449</t>
    <rPh sb="0" eb="2">
      <t>キョウイク</t>
    </rPh>
    <rPh sb="2" eb="4">
      <t>ハナコ</t>
    </rPh>
    <phoneticPr fontId="1"/>
  </si>
  <si>
    <t>教育花子450</t>
    <rPh sb="0" eb="2">
      <t>キョウイク</t>
    </rPh>
    <rPh sb="2" eb="4">
      <t>ハナコ</t>
    </rPh>
    <phoneticPr fontId="1"/>
  </si>
  <si>
    <t>教育花子451</t>
    <rPh sb="0" eb="2">
      <t>キョウイク</t>
    </rPh>
    <rPh sb="2" eb="4">
      <t>ハナコ</t>
    </rPh>
    <phoneticPr fontId="1"/>
  </si>
  <si>
    <t>教育花子452</t>
    <rPh sb="0" eb="2">
      <t>キョウイク</t>
    </rPh>
    <rPh sb="2" eb="4">
      <t>ハナコ</t>
    </rPh>
    <phoneticPr fontId="1"/>
  </si>
  <si>
    <t>教育花子453</t>
    <rPh sb="0" eb="2">
      <t>キョウイク</t>
    </rPh>
    <rPh sb="2" eb="4">
      <t>ハナコ</t>
    </rPh>
    <phoneticPr fontId="1"/>
  </si>
  <si>
    <t>教育花子454</t>
    <rPh sb="0" eb="2">
      <t>キョウイク</t>
    </rPh>
    <rPh sb="2" eb="4">
      <t>ハナコ</t>
    </rPh>
    <phoneticPr fontId="1"/>
  </si>
  <si>
    <t>教育花子455</t>
    <rPh sb="0" eb="2">
      <t>キョウイク</t>
    </rPh>
    <rPh sb="2" eb="4">
      <t>ハナコ</t>
    </rPh>
    <phoneticPr fontId="1"/>
  </si>
  <si>
    <t>教育花子456</t>
    <rPh sb="0" eb="2">
      <t>キョウイク</t>
    </rPh>
    <rPh sb="2" eb="4">
      <t>ハナコ</t>
    </rPh>
    <phoneticPr fontId="1"/>
  </si>
  <si>
    <t>教育花子457</t>
    <rPh sb="0" eb="2">
      <t>キョウイク</t>
    </rPh>
    <rPh sb="2" eb="4">
      <t>ハナコ</t>
    </rPh>
    <phoneticPr fontId="1"/>
  </si>
  <si>
    <t>教育花子458</t>
    <rPh sb="0" eb="2">
      <t>キョウイク</t>
    </rPh>
    <rPh sb="2" eb="4">
      <t>ハナコ</t>
    </rPh>
    <phoneticPr fontId="1"/>
  </si>
  <si>
    <t>教育花子459</t>
    <rPh sb="0" eb="2">
      <t>キョウイク</t>
    </rPh>
    <rPh sb="2" eb="4">
      <t>ハナコ</t>
    </rPh>
    <phoneticPr fontId="1"/>
  </si>
  <si>
    <t>教育花子460</t>
    <rPh sb="0" eb="2">
      <t>キョウイク</t>
    </rPh>
    <rPh sb="2" eb="4">
      <t>ハナコ</t>
    </rPh>
    <phoneticPr fontId="1"/>
  </si>
  <si>
    <t>教育花子461</t>
    <rPh sb="0" eb="2">
      <t>キョウイク</t>
    </rPh>
    <rPh sb="2" eb="4">
      <t>ハナコ</t>
    </rPh>
    <phoneticPr fontId="1"/>
  </si>
  <si>
    <t>教育花子462</t>
    <rPh sb="0" eb="2">
      <t>キョウイク</t>
    </rPh>
    <rPh sb="2" eb="4">
      <t>ハナコ</t>
    </rPh>
    <phoneticPr fontId="1"/>
  </si>
  <si>
    <t>教育花子463</t>
    <rPh sb="0" eb="2">
      <t>キョウイク</t>
    </rPh>
    <rPh sb="2" eb="4">
      <t>ハナコ</t>
    </rPh>
    <phoneticPr fontId="1"/>
  </si>
  <si>
    <t>教育花子464</t>
    <rPh sb="0" eb="2">
      <t>キョウイク</t>
    </rPh>
    <rPh sb="2" eb="4">
      <t>ハナコ</t>
    </rPh>
    <phoneticPr fontId="1"/>
  </si>
  <si>
    <t>教育花子465</t>
    <rPh sb="0" eb="2">
      <t>キョウイク</t>
    </rPh>
    <rPh sb="2" eb="4">
      <t>ハナコ</t>
    </rPh>
    <phoneticPr fontId="1"/>
  </si>
  <si>
    <t>教育花子466</t>
    <rPh sb="0" eb="2">
      <t>キョウイク</t>
    </rPh>
    <rPh sb="2" eb="4">
      <t>ハナコ</t>
    </rPh>
    <phoneticPr fontId="1"/>
  </si>
  <si>
    <t>教育花子467</t>
    <rPh sb="0" eb="2">
      <t>キョウイク</t>
    </rPh>
    <rPh sb="2" eb="4">
      <t>ハナコ</t>
    </rPh>
    <phoneticPr fontId="1"/>
  </si>
  <si>
    <t>教育花子468</t>
    <rPh sb="0" eb="2">
      <t>キョウイク</t>
    </rPh>
    <rPh sb="2" eb="4">
      <t>ハナコ</t>
    </rPh>
    <phoneticPr fontId="1"/>
  </si>
  <si>
    <t>教育花子469</t>
    <rPh sb="0" eb="2">
      <t>キョウイク</t>
    </rPh>
    <rPh sb="2" eb="4">
      <t>ハナコ</t>
    </rPh>
    <phoneticPr fontId="1"/>
  </si>
  <si>
    <t>教育花子470</t>
    <rPh sb="0" eb="2">
      <t>キョウイク</t>
    </rPh>
    <rPh sb="2" eb="4">
      <t>ハナコ</t>
    </rPh>
    <phoneticPr fontId="1"/>
  </si>
  <si>
    <t>教育花子471</t>
    <rPh sb="0" eb="2">
      <t>キョウイク</t>
    </rPh>
    <rPh sb="2" eb="4">
      <t>ハナコ</t>
    </rPh>
    <phoneticPr fontId="1"/>
  </si>
  <si>
    <t>教育花子472</t>
    <rPh sb="0" eb="2">
      <t>キョウイク</t>
    </rPh>
    <rPh sb="2" eb="4">
      <t>ハナコ</t>
    </rPh>
    <phoneticPr fontId="1"/>
  </si>
  <si>
    <t>教育花子473</t>
    <rPh sb="0" eb="2">
      <t>キョウイク</t>
    </rPh>
    <rPh sb="2" eb="4">
      <t>ハナコ</t>
    </rPh>
    <phoneticPr fontId="1"/>
  </si>
  <si>
    <t>教育花子474</t>
    <rPh sb="0" eb="2">
      <t>キョウイク</t>
    </rPh>
    <rPh sb="2" eb="4">
      <t>ハナコ</t>
    </rPh>
    <phoneticPr fontId="1"/>
  </si>
  <si>
    <t>教育花子475</t>
    <rPh sb="0" eb="2">
      <t>キョウイク</t>
    </rPh>
    <rPh sb="2" eb="4">
      <t>ハナコ</t>
    </rPh>
    <phoneticPr fontId="1"/>
  </si>
  <si>
    <t>教育花子476</t>
    <rPh sb="0" eb="2">
      <t>キョウイク</t>
    </rPh>
    <rPh sb="2" eb="4">
      <t>ハナコ</t>
    </rPh>
    <phoneticPr fontId="1"/>
  </si>
  <si>
    <t>教育花子477</t>
    <rPh sb="0" eb="2">
      <t>キョウイク</t>
    </rPh>
    <rPh sb="2" eb="4">
      <t>ハナコ</t>
    </rPh>
    <phoneticPr fontId="1"/>
  </si>
  <si>
    <t>教育花子478</t>
    <rPh sb="0" eb="2">
      <t>キョウイク</t>
    </rPh>
    <rPh sb="2" eb="4">
      <t>ハナコ</t>
    </rPh>
    <phoneticPr fontId="1"/>
  </si>
  <si>
    <t>教育花子479</t>
    <rPh sb="0" eb="2">
      <t>キョウイク</t>
    </rPh>
    <rPh sb="2" eb="4">
      <t>ハナコ</t>
    </rPh>
    <phoneticPr fontId="1"/>
  </si>
  <si>
    <t>教育花子480</t>
    <rPh sb="0" eb="2">
      <t>キョウイク</t>
    </rPh>
    <rPh sb="2" eb="4">
      <t>ハナコ</t>
    </rPh>
    <phoneticPr fontId="1"/>
  </si>
  <si>
    <t>教育花子481</t>
    <rPh sb="0" eb="2">
      <t>キョウイク</t>
    </rPh>
    <rPh sb="2" eb="4">
      <t>ハナコ</t>
    </rPh>
    <phoneticPr fontId="1"/>
  </si>
  <si>
    <t>教育花子482</t>
    <rPh sb="0" eb="2">
      <t>キョウイク</t>
    </rPh>
    <rPh sb="2" eb="4">
      <t>ハナコ</t>
    </rPh>
    <phoneticPr fontId="1"/>
  </si>
  <si>
    <t>教育花子483</t>
    <rPh sb="0" eb="2">
      <t>キョウイク</t>
    </rPh>
    <rPh sb="2" eb="4">
      <t>ハナコ</t>
    </rPh>
    <phoneticPr fontId="1"/>
  </si>
  <si>
    <t>教育花子484</t>
    <rPh sb="0" eb="2">
      <t>キョウイク</t>
    </rPh>
    <rPh sb="2" eb="4">
      <t>ハナコ</t>
    </rPh>
    <phoneticPr fontId="1"/>
  </si>
  <si>
    <t>教育花子485</t>
    <rPh sb="0" eb="2">
      <t>キョウイク</t>
    </rPh>
    <rPh sb="2" eb="4">
      <t>ハナコ</t>
    </rPh>
    <phoneticPr fontId="1"/>
  </si>
  <si>
    <t>教育花子486</t>
    <rPh sb="0" eb="2">
      <t>キョウイク</t>
    </rPh>
    <rPh sb="2" eb="4">
      <t>ハナコ</t>
    </rPh>
    <phoneticPr fontId="1"/>
  </si>
  <si>
    <t>教育花子487</t>
    <rPh sb="0" eb="2">
      <t>キョウイク</t>
    </rPh>
    <rPh sb="2" eb="4">
      <t>ハナコ</t>
    </rPh>
    <phoneticPr fontId="1"/>
  </si>
  <si>
    <t>教育花子488</t>
    <rPh sb="0" eb="2">
      <t>キョウイク</t>
    </rPh>
    <rPh sb="2" eb="4">
      <t>ハナコ</t>
    </rPh>
    <phoneticPr fontId="1"/>
  </si>
  <si>
    <t>教育花子489</t>
    <rPh sb="0" eb="2">
      <t>キョウイク</t>
    </rPh>
    <rPh sb="2" eb="4">
      <t>ハナコ</t>
    </rPh>
    <phoneticPr fontId="1"/>
  </si>
  <si>
    <t>教育花子490</t>
    <rPh sb="0" eb="2">
      <t>キョウイク</t>
    </rPh>
    <rPh sb="2" eb="4">
      <t>ハナコ</t>
    </rPh>
    <phoneticPr fontId="1"/>
  </si>
  <si>
    <t>教育花子491</t>
    <rPh sb="0" eb="2">
      <t>キョウイク</t>
    </rPh>
    <rPh sb="2" eb="4">
      <t>ハナコ</t>
    </rPh>
    <phoneticPr fontId="1"/>
  </si>
  <si>
    <t>教育花子492</t>
    <rPh sb="0" eb="2">
      <t>キョウイク</t>
    </rPh>
    <rPh sb="2" eb="4">
      <t>ハナコ</t>
    </rPh>
    <phoneticPr fontId="1"/>
  </si>
  <si>
    <t>教育花子493</t>
    <rPh sb="0" eb="2">
      <t>キョウイク</t>
    </rPh>
    <rPh sb="2" eb="4">
      <t>ハナコ</t>
    </rPh>
    <phoneticPr fontId="1"/>
  </si>
  <si>
    <t>教育花子494</t>
    <rPh sb="0" eb="2">
      <t>キョウイク</t>
    </rPh>
    <rPh sb="2" eb="4">
      <t>ハナコ</t>
    </rPh>
    <phoneticPr fontId="1"/>
  </si>
  <si>
    <t>教育花子495</t>
    <rPh sb="0" eb="2">
      <t>キョウイク</t>
    </rPh>
    <rPh sb="2" eb="4">
      <t>ハナコ</t>
    </rPh>
    <phoneticPr fontId="1"/>
  </si>
  <si>
    <t>教育花子496</t>
    <rPh sb="0" eb="2">
      <t>キョウイク</t>
    </rPh>
    <rPh sb="2" eb="4">
      <t>ハナコ</t>
    </rPh>
    <phoneticPr fontId="1"/>
  </si>
  <si>
    <t>教育花子497</t>
    <rPh sb="0" eb="2">
      <t>キョウイク</t>
    </rPh>
    <rPh sb="2" eb="4">
      <t>ハナコ</t>
    </rPh>
    <phoneticPr fontId="1"/>
  </si>
  <si>
    <t>教育花子498</t>
    <rPh sb="0" eb="2">
      <t>キョウイク</t>
    </rPh>
    <rPh sb="2" eb="4">
      <t>ハナコ</t>
    </rPh>
    <phoneticPr fontId="1"/>
  </si>
  <si>
    <t>教育花子499</t>
    <rPh sb="0" eb="2">
      <t>キョウイク</t>
    </rPh>
    <rPh sb="2" eb="4">
      <t>ハナコ</t>
    </rPh>
    <phoneticPr fontId="1"/>
  </si>
  <si>
    <t>教育花子500</t>
    <rPh sb="0" eb="2">
      <t>キョウイク</t>
    </rPh>
    <rPh sb="2" eb="4">
      <t>ハナコ</t>
    </rPh>
    <phoneticPr fontId="1"/>
  </si>
  <si>
    <t>教育太郎103</t>
    <rPh sb="0" eb="2">
      <t>キョウイク</t>
    </rPh>
    <rPh sb="2" eb="4">
      <t>タロウ</t>
    </rPh>
    <phoneticPr fontId="1"/>
  </si>
  <si>
    <t>教育太郎104</t>
    <rPh sb="0" eb="2">
      <t>キョウイク</t>
    </rPh>
    <rPh sb="2" eb="4">
      <t>タロウ</t>
    </rPh>
    <phoneticPr fontId="1"/>
  </si>
  <si>
    <t>教育太郎105</t>
    <rPh sb="0" eb="2">
      <t>キョウイク</t>
    </rPh>
    <rPh sb="2" eb="4">
      <t>タロウ</t>
    </rPh>
    <phoneticPr fontId="1"/>
  </si>
  <si>
    <t>教育太郎106</t>
    <rPh sb="0" eb="2">
      <t>キョウイク</t>
    </rPh>
    <rPh sb="2" eb="4">
      <t>タロウ</t>
    </rPh>
    <phoneticPr fontId="1"/>
  </si>
  <si>
    <t>教育太郎107</t>
    <rPh sb="0" eb="2">
      <t>キョウイク</t>
    </rPh>
    <rPh sb="2" eb="4">
      <t>タロウ</t>
    </rPh>
    <phoneticPr fontId="1"/>
  </si>
  <si>
    <t>教育太郎108</t>
    <rPh sb="0" eb="2">
      <t>キョウイク</t>
    </rPh>
    <rPh sb="2" eb="4">
      <t>タロウ</t>
    </rPh>
    <phoneticPr fontId="1"/>
  </si>
  <si>
    <t>教育太郎109</t>
    <rPh sb="0" eb="2">
      <t>キョウイク</t>
    </rPh>
    <rPh sb="2" eb="4">
      <t>タロウ</t>
    </rPh>
    <phoneticPr fontId="1"/>
  </si>
  <si>
    <t>教育太郎110</t>
    <rPh sb="0" eb="2">
      <t>キョウイク</t>
    </rPh>
    <rPh sb="2" eb="4">
      <t>タロウ</t>
    </rPh>
    <phoneticPr fontId="1"/>
  </si>
  <si>
    <t>教育太郎111</t>
    <rPh sb="0" eb="2">
      <t>キョウイク</t>
    </rPh>
    <rPh sb="2" eb="4">
      <t>タロウ</t>
    </rPh>
    <phoneticPr fontId="1"/>
  </si>
  <si>
    <t>教育太郎112</t>
    <rPh sb="0" eb="2">
      <t>キョウイク</t>
    </rPh>
    <rPh sb="2" eb="4">
      <t>タロウ</t>
    </rPh>
    <phoneticPr fontId="1"/>
  </si>
  <si>
    <t>教育太郎113</t>
    <rPh sb="0" eb="2">
      <t>キョウイク</t>
    </rPh>
    <rPh sb="2" eb="4">
      <t>タロウ</t>
    </rPh>
    <phoneticPr fontId="1"/>
  </si>
  <si>
    <t>教育太郎114</t>
    <rPh sb="0" eb="2">
      <t>キョウイク</t>
    </rPh>
    <rPh sb="2" eb="4">
      <t>タロウ</t>
    </rPh>
    <phoneticPr fontId="1"/>
  </si>
  <si>
    <t>教育太郎115</t>
    <rPh sb="0" eb="2">
      <t>キョウイク</t>
    </rPh>
    <rPh sb="2" eb="4">
      <t>タロウ</t>
    </rPh>
    <phoneticPr fontId="1"/>
  </si>
  <si>
    <t>教育太郎116</t>
    <rPh sb="0" eb="2">
      <t>キョウイク</t>
    </rPh>
    <rPh sb="2" eb="4">
      <t>タロウ</t>
    </rPh>
    <phoneticPr fontId="1"/>
  </si>
  <si>
    <t>教育太郎117</t>
    <rPh sb="0" eb="2">
      <t>キョウイク</t>
    </rPh>
    <rPh sb="2" eb="4">
      <t>タロウ</t>
    </rPh>
    <phoneticPr fontId="1"/>
  </si>
  <si>
    <t>教育太郎118</t>
    <rPh sb="0" eb="2">
      <t>キョウイク</t>
    </rPh>
    <rPh sb="2" eb="4">
      <t>タロウ</t>
    </rPh>
    <phoneticPr fontId="1"/>
  </si>
  <si>
    <t>教育太郎119</t>
    <rPh sb="0" eb="2">
      <t>キョウイク</t>
    </rPh>
    <rPh sb="2" eb="4">
      <t>タロウ</t>
    </rPh>
    <phoneticPr fontId="1"/>
  </si>
  <si>
    <t>教育太郎120</t>
    <rPh sb="0" eb="2">
      <t>キョウイク</t>
    </rPh>
    <rPh sb="2" eb="4">
      <t>タロウ</t>
    </rPh>
    <phoneticPr fontId="1"/>
  </si>
  <si>
    <t>教育太郎121</t>
    <rPh sb="0" eb="2">
      <t>キョウイク</t>
    </rPh>
    <rPh sb="2" eb="4">
      <t>タロウ</t>
    </rPh>
    <phoneticPr fontId="1"/>
  </si>
  <si>
    <t>教育太郎122</t>
    <rPh sb="0" eb="2">
      <t>キョウイク</t>
    </rPh>
    <rPh sb="2" eb="4">
      <t>タロウ</t>
    </rPh>
    <phoneticPr fontId="1"/>
  </si>
  <si>
    <t>教育太郎123</t>
    <rPh sb="0" eb="2">
      <t>キョウイク</t>
    </rPh>
    <rPh sb="2" eb="4">
      <t>タロウ</t>
    </rPh>
    <phoneticPr fontId="1"/>
  </si>
  <si>
    <t>教育太郎124</t>
    <rPh sb="0" eb="2">
      <t>キョウイク</t>
    </rPh>
    <rPh sb="2" eb="4">
      <t>タロウ</t>
    </rPh>
    <phoneticPr fontId="1"/>
  </si>
  <si>
    <t>教育太郎125</t>
    <rPh sb="0" eb="2">
      <t>キョウイク</t>
    </rPh>
    <rPh sb="2" eb="4">
      <t>タロウ</t>
    </rPh>
    <phoneticPr fontId="1"/>
  </si>
  <si>
    <t>教育太郎126</t>
    <rPh sb="0" eb="2">
      <t>キョウイク</t>
    </rPh>
    <rPh sb="2" eb="4">
      <t>タロウ</t>
    </rPh>
    <phoneticPr fontId="1"/>
  </si>
  <si>
    <t>教育太郎127</t>
    <rPh sb="0" eb="2">
      <t>キョウイク</t>
    </rPh>
    <rPh sb="2" eb="4">
      <t>タロウ</t>
    </rPh>
    <phoneticPr fontId="1"/>
  </si>
  <si>
    <t>教育太郎128</t>
    <rPh sb="0" eb="2">
      <t>キョウイク</t>
    </rPh>
    <rPh sb="2" eb="4">
      <t>タロウ</t>
    </rPh>
    <phoneticPr fontId="1"/>
  </si>
  <si>
    <t>教育太郎129</t>
    <rPh sb="0" eb="2">
      <t>キョウイク</t>
    </rPh>
    <rPh sb="2" eb="4">
      <t>タロウ</t>
    </rPh>
    <phoneticPr fontId="1"/>
  </si>
  <si>
    <t>教育太郎130</t>
    <rPh sb="0" eb="2">
      <t>キョウイク</t>
    </rPh>
    <rPh sb="2" eb="4">
      <t>タロウ</t>
    </rPh>
    <phoneticPr fontId="1"/>
  </si>
  <si>
    <t>教育太郎131</t>
    <rPh sb="0" eb="2">
      <t>キョウイク</t>
    </rPh>
    <rPh sb="2" eb="4">
      <t>タロウ</t>
    </rPh>
    <phoneticPr fontId="1"/>
  </si>
  <si>
    <t>教育太郎132</t>
    <rPh sb="0" eb="2">
      <t>キョウイク</t>
    </rPh>
    <rPh sb="2" eb="4">
      <t>タロウ</t>
    </rPh>
    <phoneticPr fontId="1"/>
  </si>
  <si>
    <t>教育太郎133</t>
    <rPh sb="0" eb="2">
      <t>キョウイク</t>
    </rPh>
    <rPh sb="2" eb="4">
      <t>タロウ</t>
    </rPh>
    <phoneticPr fontId="1"/>
  </si>
  <si>
    <t>教育太郎134</t>
    <rPh sb="0" eb="2">
      <t>キョウイク</t>
    </rPh>
    <rPh sb="2" eb="4">
      <t>タロウ</t>
    </rPh>
    <phoneticPr fontId="1"/>
  </si>
  <si>
    <t>教育太郎135</t>
    <rPh sb="0" eb="2">
      <t>キョウイク</t>
    </rPh>
    <rPh sb="2" eb="4">
      <t>タロウ</t>
    </rPh>
    <phoneticPr fontId="1"/>
  </si>
  <si>
    <t>教育太郎136</t>
    <rPh sb="0" eb="2">
      <t>キョウイク</t>
    </rPh>
    <rPh sb="2" eb="4">
      <t>タロウ</t>
    </rPh>
    <phoneticPr fontId="1"/>
  </si>
  <si>
    <t>教育太郎137</t>
    <rPh sb="0" eb="2">
      <t>キョウイク</t>
    </rPh>
    <rPh sb="2" eb="4">
      <t>タロウ</t>
    </rPh>
    <phoneticPr fontId="1"/>
  </si>
  <si>
    <t>教育太郎138</t>
    <rPh sb="0" eb="2">
      <t>キョウイク</t>
    </rPh>
    <rPh sb="2" eb="4">
      <t>タロウ</t>
    </rPh>
    <phoneticPr fontId="1"/>
  </si>
  <si>
    <t>教育太郎139</t>
    <rPh sb="0" eb="2">
      <t>キョウイク</t>
    </rPh>
    <rPh sb="2" eb="4">
      <t>タロウ</t>
    </rPh>
    <phoneticPr fontId="1"/>
  </si>
  <si>
    <t>教育太郎140</t>
    <rPh sb="0" eb="2">
      <t>キョウイク</t>
    </rPh>
    <rPh sb="2" eb="4">
      <t>タロウ</t>
    </rPh>
    <phoneticPr fontId="1"/>
  </si>
  <si>
    <t>教育太郎141</t>
    <rPh sb="0" eb="2">
      <t>キョウイク</t>
    </rPh>
    <rPh sb="2" eb="4">
      <t>タロウ</t>
    </rPh>
    <phoneticPr fontId="1"/>
  </si>
  <si>
    <t>教育太郎142</t>
    <rPh sb="0" eb="2">
      <t>キョウイク</t>
    </rPh>
    <rPh sb="2" eb="4">
      <t>タロウ</t>
    </rPh>
    <phoneticPr fontId="1"/>
  </si>
  <si>
    <t>教育太郎143</t>
    <rPh sb="0" eb="2">
      <t>キョウイク</t>
    </rPh>
    <rPh sb="2" eb="4">
      <t>タロウ</t>
    </rPh>
    <phoneticPr fontId="1"/>
  </si>
  <si>
    <t>教育太郎144</t>
    <rPh sb="0" eb="2">
      <t>キョウイク</t>
    </rPh>
    <rPh sb="2" eb="4">
      <t>タロウ</t>
    </rPh>
    <phoneticPr fontId="1"/>
  </si>
  <si>
    <t>教育太郎145</t>
    <rPh sb="0" eb="2">
      <t>キョウイク</t>
    </rPh>
    <rPh sb="2" eb="4">
      <t>タロウ</t>
    </rPh>
    <phoneticPr fontId="1"/>
  </si>
  <si>
    <t>教育太郎146</t>
    <rPh sb="0" eb="2">
      <t>キョウイク</t>
    </rPh>
    <rPh sb="2" eb="4">
      <t>タロウ</t>
    </rPh>
    <phoneticPr fontId="1"/>
  </si>
  <si>
    <t>教育太郎147</t>
    <rPh sb="0" eb="2">
      <t>キョウイク</t>
    </rPh>
    <rPh sb="2" eb="4">
      <t>タロウ</t>
    </rPh>
    <phoneticPr fontId="1"/>
  </si>
  <si>
    <t>教育太郎148</t>
    <rPh sb="0" eb="2">
      <t>キョウイク</t>
    </rPh>
    <rPh sb="2" eb="4">
      <t>タロウ</t>
    </rPh>
    <phoneticPr fontId="1"/>
  </si>
  <si>
    <t>教育太郎149</t>
    <rPh sb="0" eb="2">
      <t>キョウイク</t>
    </rPh>
    <rPh sb="2" eb="4">
      <t>タロウ</t>
    </rPh>
    <phoneticPr fontId="1"/>
  </si>
  <si>
    <t>教育太郎150</t>
    <rPh sb="0" eb="2">
      <t>キョウイク</t>
    </rPh>
    <rPh sb="2" eb="4">
      <t>タロウ</t>
    </rPh>
    <phoneticPr fontId="1"/>
  </si>
  <si>
    <t>教育太郎151</t>
    <rPh sb="0" eb="2">
      <t>キョウイク</t>
    </rPh>
    <rPh sb="2" eb="4">
      <t>タロウ</t>
    </rPh>
    <phoneticPr fontId="1"/>
  </si>
  <si>
    <t>教育太郎152</t>
    <rPh sb="0" eb="2">
      <t>キョウイク</t>
    </rPh>
    <rPh sb="2" eb="4">
      <t>タロウ</t>
    </rPh>
    <phoneticPr fontId="1"/>
  </si>
  <si>
    <t>教育太郎153</t>
    <rPh sb="0" eb="2">
      <t>キョウイク</t>
    </rPh>
    <rPh sb="2" eb="4">
      <t>タロウ</t>
    </rPh>
    <phoneticPr fontId="1"/>
  </si>
  <si>
    <t>教育太郎154</t>
    <rPh sb="0" eb="2">
      <t>キョウイク</t>
    </rPh>
    <rPh sb="2" eb="4">
      <t>タロウ</t>
    </rPh>
    <phoneticPr fontId="1"/>
  </si>
  <si>
    <t>教育太郎155</t>
    <rPh sb="0" eb="2">
      <t>キョウイク</t>
    </rPh>
    <rPh sb="2" eb="4">
      <t>タロウ</t>
    </rPh>
    <phoneticPr fontId="1"/>
  </si>
  <si>
    <t>教育太郎156</t>
    <rPh sb="0" eb="2">
      <t>キョウイク</t>
    </rPh>
    <rPh sb="2" eb="4">
      <t>タロウ</t>
    </rPh>
    <phoneticPr fontId="1"/>
  </si>
  <si>
    <t>教育太郎157</t>
    <rPh sb="0" eb="2">
      <t>キョウイク</t>
    </rPh>
    <rPh sb="2" eb="4">
      <t>タロウ</t>
    </rPh>
    <phoneticPr fontId="1"/>
  </si>
  <si>
    <t>教育太郎158</t>
    <rPh sb="0" eb="2">
      <t>キョウイク</t>
    </rPh>
    <rPh sb="2" eb="4">
      <t>タロウ</t>
    </rPh>
    <phoneticPr fontId="1"/>
  </si>
  <si>
    <t>教育太郎159</t>
    <rPh sb="0" eb="2">
      <t>キョウイク</t>
    </rPh>
    <rPh sb="2" eb="4">
      <t>タロウ</t>
    </rPh>
    <phoneticPr fontId="1"/>
  </si>
  <si>
    <t>教育太郎160</t>
    <rPh sb="0" eb="2">
      <t>キョウイク</t>
    </rPh>
    <rPh sb="2" eb="4">
      <t>タロウ</t>
    </rPh>
    <phoneticPr fontId="1"/>
  </si>
  <si>
    <t>教育太郎161</t>
    <rPh sb="0" eb="2">
      <t>キョウイク</t>
    </rPh>
    <rPh sb="2" eb="4">
      <t>タロウ</t>
    </rPh>
    <phoneticPr fontId="1"/>
  </si>
  <si>
    <t>教育太郎162</t>
    <rPh sb="0" eb="2">
      <t>キョウイク</t>
    </rPh>
    <rPh sb="2" eb="4">
      <t>タロウ</t>
    </rPh>
    <phoneticPr fontId="1"/>
  </si>
  <si>
    <t>教育太郎163</t>
    <rPh sb="0" eb="2">
      <t>キョウイク</t>
    </rPh>
    <rPh sb="2" eb="4">
      <t>タロウ</t>
    </rPh>
    <phoneticPr fontId="1"/>
  </si>
  <si>
    <t>教育太郎164</t>
    <rPh sb="0" eb="2">
      <t>キョウイク</t>
    </rPh>
    <rPh sb="2" eb="4">
      <t>タロウ</t>
    </rPh>
    <phoneticPr fontId="1"/>
  </si>
  <si>
    <t>教育太郎165</t>
    <rPh sb="0" eb="2">
      <t>キョウイク</t>
    </rPh>
    <rPh sb="2" eb="4">
      <t>タロウ</t>
    </rPh>
    <phoneticPr fontId="1"/>
  </si>
  <si>
    <t>教育太郎166</t>
    <rPh sb="0" eb="2">
      <t>キョウイク</t>
    </rPh>
    <rPh sb="2" eb="4">
      <t>タロウ</t>
    </rPh>
    <phoneticPr fontId="1"/>
  </si>
  <si>
    <t>教育太郎167</t>
    <rPh sb="0" eb="2">
      <t>キョウイク</t>
    </rPh>
    <rPh sb="2" eb="4">
      <t>タロウ</t>
    </rPh>
    <phoneticPr fontId="1"/>
  </si>
  <si>
    <t>教育太郎168</t>
    <rPh sb="0" eb="2">
      <t>キョウイク</t>
    </rPh>
    <rPh sb="2" eb="4">
      <t>タロウ</t>
    </rPh>
    <phoneticPr fontId="1"/>
  </si>
  <si>
    <t>教育太郎169</t>
    <rPh sb="0" eb="2">
      <t>キョウイク</t>
    </rPh>
    <rPh sb="2" eb="4">
      <t>タロウ</t>
    </rPh>
    <phoneticPr fontId="1"/>
  </si>
  <si>
    <t>教育太郎170</t>
    <rPh sb="0" eb="2">
      <t>キョウイク</t>
    </rPh>
    <rPh sb="2" eb="4">
      <t>タロウ</t>
    </rPh>
    <phoneticPr fontId="1"/>
  </si>
  <si>
    <t>教育太郎171</t>
    <rPh sb="0" eb="2">
      <t>キョウイク</t>
    </rPh>
    <rPh sb="2" eb="4">
      <t>タロウ</t>
    </rPh>
    <phoneticPr fontId="1"/>
  </si>
  <si>
    <t>教育太郎172</t>
    <rPh sb="0" eb="2">
      <t>キョウイク</t>
    </rPh>
    <rPh sb="2" eb="4">
      <t>タロウ</t>
    </rPh>
    <phoneticPr fontId="1"/>
  </si>
  <si>
    <t>教育太郎173</t>
    <rPh sb="0" eb="2">
      <t>キョウイク</t>
    </rPh>
    <rPh sb="2" eb="4">
      <t>タロウ</t>
    </rPh>
    <phoneticPr fontId="1"/>
  </si>
  <si>
    <t>教育太郎174</t>
    <rPh sb="0" eb="2">
      <t>キョウイク</t>
    </rPh>
    <rPh sb="2" eb="4">
      <t>タロウ</t>
    </rPh>
    <phoneticPr fontId="1"/>
  </si>
  <si>
    <t>教育太郎175</t>
    <rPh sb="0" eb="2">
      <t>キョウイク</t>
    </rPh>
    <rPh sb="2" eb="4">
      <t>タロウ</t>
    </rPh>
    <phoneticPr fontId="1"/>
  </si>
  <si>
    <t>教育太郎176</t>
    <rPh sb="0" eb="2">
      <t>キョウイク</t>
    </rPh>
    <rPh sb="2" eb="4">
      <t>タロウ</t>
    </rPh>
    <phoneticPr fontId="1"/>
  </si>
  <si>
    <t>教育太郎177</t>
    <rPh sb="0" eb="2">
      <t>キョウイク</t>
    </rPh>
    <rPh sb="2" eb="4">
      <t>タロウ</t>
    </rPh>
    <phoneticPr fontId="1"/>
  </si>
  <si>
    <t>教育太郎178</t>
    <rPh sb="0" eb="2">
      <t>キョウイク</t>
    </rPh>
    <rPh sb="2" eb="4">
      <t>タロウ</t>
    </rPh>
    <phoneticPr fontId="1"/>
  </si>
  <si>
    <t>教育太郎179</t>
    <rPh sb="0" eb="2">
      <t>キョウイク</t>
    </rPh>
    <rPh sb="2" eb="4">
      <t>タロウ</t>
    </rPh>
    <phoneticPr fontId="1"/>
  </si>
  <si>
    <t>教育太郎180</t>
    <rPh sb="0" eb="2">
      <t>キョウイク</t>
    </rPh>
    <rPh sb="2" eb="4">
      <t>タロウ</t>
    </rPh>
    <phoneticPr fontId="1"/>
  </si>
  <si>
    <t>教育太郎181</t>
    <rPh sb="0" eb="2">
      <t>キョウイク</t>
    </rPh>
    <rPh sb="2" eb="4">
      <t>タロウ</t>
    </rPh>
    <phoneticPr fontId="1"/>
  </si>
  <si>
    <t>教育太郎182</t>
    <rPh sb="0" eb="2">
      <t>キョウイク</t>
    </rPh>
    <rPh sb="2" eb="4">
      <t>タロウ</t>
    </rPh>
    <phoneticPr fontId="1"/>
  </si>
  <si>
    <t>教育太郎183</t>
    <rPh sb="0" eb="2">
      <t>キョウイク</t>
    </rPh>
    <rPh sb="2" eb="4">
      <t>タロウ</t>
    </rPh>
    <phoneticPr fontId="1"/>
  </si>
  <si>
    <t>教育太郎184</t>
    <rPh sb="0" eb="2">
      <t>キョウイク</t>
    </rPh>
    <rPh sb="2" eb="4">
      <t>タロウ</t>
    </rPh>
    <phoneticPr fontId="1"/>
  </si>
  <si>
    <t>教育太郎185</t>
    <rPh sb="0" eb="2">
      <t>キョウイク</t>
    </rPh>
    <rPh sb="2" eb="4">
      <t>タロウ</t>
    </rPh>
    <phoneticPr fontId="1"/>
  </si>
  <si>
    <t>教育太郎186</t>
    <rPh sb="0" eb="2">
      <t>キョウイク</t>
    </rPh>
    <rPh sb="2" eb="4">
      <t>タロウ</t>
    </rPh>
    <phoneticPr fontId="1"/>
  </si>
  <si>
    <t>教育太郎187</t>
    <rPh sb="0" eb="2">
      <t>キョウイク</t>
    </rPh>
    <rPh sb="2" eb="4">
      <t>タロウ</t>
    </rPh>
    <phoneticPr fontId="1"/>
  </si>
  <si>
    <t>教育太郎188</t>
    <rPh sb="0" eb="2">
      <t>キョウイク</t>
    </rPh>
    <rPh sb="2" eb="4">
      <t>タロウ</t>
    </rPh>
    <phoneticPr fontId="1"/>
  </si>
  <si>
    <t>教育太郎189</t>
    <rPh sb="0" eb="2">
      <t>キョウイク</t>
    </rPh>
    <rPh sb="2" eb="4">
      <t>タロウ</t>
    </rPh>
    <phoneticPr fontId="1"/>
  </si>
  <si>
    <t>教育太郎190</t>
    <rPh sb="0" eb="2">
      <t>キョウイク</t>
    </rPh>
    <rPh sb="2" eb="4">
      <t>タロウ</t>
    </rPh>
    <phoneticPr fontId="1"/>
  </si>
  <si>
    <t>教育太郎191</t>
    <rPh sb="0" eb="2">
      <t>キョウイク</t>
    </rPh>
    <rPh sb="2" eb="4">
      <t>タロウ</t>
    </rPh>
    <phoneticPr fontId="1"/>
  </si>
  <si>
    <t>教育太郎192</t>
    <rPh sb="0" eb="2">
      <t>キョウイク</t>
    </rPh>
    <rPh sb="2" eb="4">
      <t>タロウ</t>
    </rPh>
    <phoneticPr fontId="1"/>
  </si>
  <si>
    <t>教育太郎193</t>
    <rPh sb="0" eb="2">
      <t>キョウイク</t>
    </rPh>
    <rPh sb="2" eb="4">
      <t>タロウ</t>
    </rPh>
    <phoneticPr fontId="1"/>
  </si>
  <si>
    <t>教育太郎194</t>
    <rPh sb="0" eb="2">
      <t>キョウイク</t>
    </rPh>
    <rPh sb="2" eb="4">
      <t>タロウ</t>
    </rPh>
    <phoneticPr fontId="1"/>
  </si>
  <si>
    <t>教育太郎195</t>
    <rPh sb="0" eb="2">
      <t>キョウイク</t>
    </rPh>
    <rPh sb="2" eb="4">
      <t>タロウ</t>
    </rPh>
    <phoneticPr fontId="1"/>
  </si>
  <si>
    <t>教育太郎196</t>
    <rPh sb="0" eb="2">
      <t>キョウイク</t>
    </rPh>
    <rPh sb="2" eb="4">
      <t>タロウ</t>
    </rPh>
    <phoneticPr fontId="1"/>
  </si>
  <si>
    <t>教育太郎197</t>
    <rPh sb="0" eb="2">
      <t>キョウイク</t>
    </rPh>
    <rPh sb="2" eb="4">
      <t>タロウ</t>
    </rPh>
    <phoneticPr fontId="1"/>
  </si>
  <si>
    <t>教育太郎198</t>
    <rPh sb="0" eb="2">
      <t>キョウイク</t>
    </rPh>
    <rPh sb="2" eb="4">
      <t>タロウ</t>
    </rPh>
    <phoneticPr fontId="1"/>
  </si>
  <si>
    <t>教育太郎199</t>
    <rPh sb="0" eb="2">
      <t>キョウイク</t>
    </rPh>
    <rPh sb="2" eb="4">
      <t>タロウ</t>
    </rPh>
    <phoneticPr fontId="1"/>
  </si>
  <si>
    <t>教育太郎200</t>
    <rPh sb="0" eb="2">
      <t>キョウイク</t>
    </rPh>
    <rPh sb="2" eb="4">
      <t>タロウ</t>
    </rPh>
    <phoneticPr fontId="1"/>
  </si>
  <si>
    <t>教育太郎201</t>
    <rPh sb="0" eb="2">
      <t>キョウイク</t>
    </rPh>
    <rPh sb="2" eb="4">
      <t>タロウ</t>
    </rPh>
    <phoneticPr fontId="1"/>
  </si>
  <si>
    <t>教育太郎202</t>
    <rPh sb="0" eb="2">
      <t>キョウイク</t>
    </rPh>
    <rPh sb="2" eb="4">
      <t>タロウ</t>
    </rPh>
    <phoneticPr fontId="1"/>
  </si>
  <si>
    <t>教育太郎203</t>
    <rPh sb="0" eb="2">
      <t>キョウイク</t>
    </rPh>
    <rPh sb="2" eb="4">
      <t>タロウ</t>
    </rPh>
    <phoneticPr fontId="1"/>
  </si>
  <si>
    <t>教育太郎204</t>
    <rPh sb="0" eb="2">
      <t>キョウイク</t>
    </rPh>
    <rPh sb="2" eb="4">
      <t>タロウ</t>
    </rPh>
    <phoneticPr fontId="1"/>
  </si>
  <si>
    <t>教育太郎205</t>
    <rPh sb="0" eb="2">
      <t>キョウイク</t>
    </rPh>
    <rPh sb="2" eb="4">
      <t>タロウ</t>
    </rPh>
    <phoneticPr fontId="1"/>
  </si>
  <si>
    <t>教育太郎206</t>
    <rPh sb="0" eb="2">
      <t>キョウイク</t>
    </rPh>
    <rPh sb="2" eb="4">
      <t>タロウ</t>
    </rPh>
    <phoneticPr fontId="1"/>
  </si>
  <si>
    <t>教育太郎207</t>
    <rPh sb="0" eb="2">
      <t>キョウイク</t>
    </rPh>
    <rPh sb="2" eb="4">
      <t>タロウ</t>
    </rPh>
    <phoneticPr fontId="1"/>
  </si>
  <si>
    <t>教育太郎208</t>
    <rPh sb="0" eb="2">
      <t>キョウイク</t>
    </rPh>
    <rPh sb="2" eb="4">
      <t>タロウ</t>
    </rPh>
    <phoneticPr fontId="1"/>
  </si>
  <si>
    <t>教育太郎209</t>
    <rPh sb="0" eb="2">
      <t>キョウイク</t>
    </rPh>
    <rPh sb="2" eb="4">
      <t>タロウ</t>
    </rPh>
    <phoneticPr fontId="1"/>
  </si>
  <si>
    <t>教育太郎210</t>
    <rPh sb="0" eb="2">
      <t>キョウイク</t>
    </rPh>
    <rPh sb="2" eb="4">
      <t>タロウ</t>
    </rPh>
    <phoneticPr fontId="1"/>
  </si>
  <si>
    <t>教育太郎211</t>
    <rPh sb="0" eb="2">
      <t>キョウイク</t>
    </rPh>
    <rPh sb="2" eb="4">
      <t>タロウ</t>
    </rPh>
    <phoneticPr fontId="1"/>
  </si>
  <si>
    <t>教育太郎212</t>
    <rPh sb="0" eb="2">
      <t>キョウイク</t>
    </rPh>
    <rPh sb="2" eb="4">
      <t>タロウ</t>
    </rPh>
    <phoneticPr fontId="1"/>
  </si>
  <si>
    <t>教育太郎213</t>
    <rPh sb="0" eb="2">
      <t>キョウイク</t>
    </rPh>
    <rPh sb="2" eb="4">
      <t>タロウ</t>
    </rPh>
    <phoneticPr fontId="1"/>
  </si>
  <si>
    <t>教育太郎214</t>
    <rPh sb="0" eb="2">
      <t>キョウイク</t>
    </rPh>
    <rPh sb="2" eb="4">
      <t>タロウ</t>
    </rPh>
    <phoneticPr fontId="1"/>
  </si>
  <si>
    <t>教育太郎215</t>
    <rPh sb="0" eb="2">
      <t>キョウイク</t>
    </rPh>
    <rPh sb="2" eb="4">
      <t>タロウ</t>
    </rPh>
    <phoneticPr fontId="1"/>
  </si>
  <si>
    <t>教育太郎216</t>
    <rPh sb="0" eb="2">
      <t>キョウイク</t>
    </rPh>
    <rPh sb="2" eb="4">
      <t>タロウ</t>
    </rPh>
    <phoneticPr fontId="1"/>
  </si>
  <si>
    <t>教育太郎217</t>
    <rPh sb="0" eb="2">
      <t>キョウイク</t>
    </rPh>
    <rPh sb="2" eb="4">
      <t>タロウ</t>
    </rPh>
    <phoneticPr fontId="1"/>
  </si>
  <si>
    <t>教育太郎218</t>
    <rPh sb="0" eb="2">
      <t>キョウイク</t>
    </rPh>
    <rPh sb="2" eb="4">
      <t>タロウ</t>
    </rPh>
    <phoneticPr fontId="1"/>
  </si>
  <si>
    <t>教育太郎219</t>
    <rPh sb="0" eb="2">
      <t>キョウイク</t>
    </rPh>
    <rPh sb="2" eb="4">
      <t>タロウ</t>
    </rPh>
    <phoneticPr fontId="1"/>
  </si>
  <si>
    <t>教育太郎220</t>
    <rPh sb="0" eb="2">
      <t>キョウイク</t>
    </rPh>
    <rPh sb="2" eb="4">
      <t>タロウ</t>
    </rPh>
    <phoneticPr fontId="1"/>
  </si>
  <si>
    <t>教育太郎221</t>
    <rPh sb="0" eb="2">
      <t>キョウイク</t>
    </rPh>
    <rPh sb="2" eb="4">
      <t>タロウ</t>
    </rPh>
    <phoneticPr fontId="1"/>
  </si>
  <si>
    <t>教育太郎222</t>
    <rPh sb="0" eb="2">
      <t>キョウイク</t>
    </rPh>
    <rPh sb="2" eb="4">
      <t>タロウ</t>
    </rPh>
    <phoneticPr fontId="1"/>
  </si>
  <si>
    <t>教育太郎223</t>
    <rPh sb="0" eb="2">
      <t>キョウイク</t>
    </rPh>
    <rPh sb="2" eb="4">
      <t>タロウ</t>
    </rPh>
    <phoneticPr fontId="1"/>
  </si>
  <si>
    <t>教育太郎224</t>
    <rPh sb="0" eb="2">
      <t>キョウイク</t>
    </rPh>
    <rPh sb="2" eb="4">
      <t>タロウ</t>
    </rPh>
    <phoneticPr fontId="1"/>
  </si>
  <si>
    <t>教育太郎225</t>
    <rPh sb="0" eb="2">
      <t>キョウイク</t>
    </rPh>
    <rPh sb="2" eb="4">
      <t>タロウ</t>
    </rPh>
    <phoneticPr fontId="1"/>
  </si>
  <si>
    <t>教育太郎226</t>
    <rPh sb="0" eb="2">
      <t>キョウイク</t>
    </rPh>
    <rPh sb="2" eb="4">
      <t>タロウ</t>
    </rPh>
    <phoneticPr fontId="1"/>
  </si>
  <si>
    <t>教育太郎227</t>
    <rPh sb="0" eb="2">
      <t>キョウイク</t>
    </rPh>
    <rPh sb="2" eb="4">
      <t>タロウ</t>
    </rPh>
    <phoneticPr fontId="1"/>
  </si>
  <si>
    <t>教育太郎228</t>
    <rPh sb="0" eb="2">
      <t>キョウイク</t>
    </rPh>
    <rPh sb="2" eb="4">
      <t>タロウ</t>
    </rPh>
    <phoneticPr fontId="1"/>
  </si>
  <si>
    <t>教育太郎229</t>
    <rPh sb="0" eb="2">
      <t>キョウイク</t>
    </rPh>
    <rPh sb="2" eb="4">
      <t>タロウ</t>
    </rPh>
    <phoneticPr fontId="1"/>
  </si>
  <si>
    <t>教育太郎230</t>
    <rPh sb="0" eb="2">
      <t>キョウイク</t>
    </rPh>
    <rPh sb="2" eb="4">
      <t>タロウ</t>
    </rPh>
    <phoneticPr fontId="1"/>
  </si>
  <si>
    <t>教育太郎231</t>
    <rPh sb="0" eb="2">
      <t>キョウイク</t>
    </rPh>
    <rPh sb="2" eb="4">
      <t>タロウ</t>
    </rPh>
    <phoneticPr fontId="1"/>
  </si>
  <si>
    <t>教育太郎232</t>
    <rPh sb="0" eb="2">
      <t>キョウイク</t>
    </rPh>
    <rPh sb="2" eb="4">
      <t>タロウ</t>
    </rPh>
    <phoneticPr fontId="1"/>
  </si>
  <si>
    <t>教育太郎233</t>
    <rPh sb="0" eb="2">
      <t>キョウイク</t>
    </rPh>
    <rPh sb="2" eb="4">
      <t>タロウ</t>
    </rPh>
    <phoneticPr fontId="1"/>
  </si>
  <si>
    <t>教育太郎234</t>
    <rPh sb="0" eb="2">
      <t>キョウイク</t>
    </rPh>
    <rPh sb="2" eb="4">
      <t>タロウ</t>
    </rPh>
    <phoneticPr fontId="1"/>
  </si>
  <si>
    <t>教育太郎235</t>
    <rPh sb="0" eb="2">
      <t>キョウイク</t>
    </rPh>
    <rPh sb="2" eb="4">
      <t>タロウ</t>
    </rPh>
    <phoneticPr fontId="1"/>
  </si>
  <si>
    <t>教育太郎236</t>
    <rPh sb="0" eb="2">
      <t>キョウイク</t>
    </rPh>
    <rPh sb="2" eb="4">
      <t>タロウ</t>
    </rPh>
    <phoneticPr fontId="1"/>
  </si>
  <si>
    <t>教育太郎237</t>
    <rPh sb="0" eb="2">
      <t>キョウイク</t>
    </rPh>
    <rPh sb="2" eb="4">
      <t>タロウ</t>
    </rPh>
    <phoneticPr fontId="1"/>
  </si>
  <si>
    <t>教育太郎238</t>
    <rPh sb="0" eb="2">
      <t>キョウイク</t>
    </rPh>
    <rPh sb="2" eb="4">
      <t>タロウ</t>
    </rPh>
    <phoneticPr fontId="1"/>
  </si>
  <si>
    <t>教育太郎239</t>
    <rPh sb="0" eb="2">
      <t>キョウイク</t>
    </rPh>
    <rPh sb="2" eb="4">
      <t>タロウ</t>
    </rPh>
    <phoneticPr fontId="1"/>
  </si>
  <si>
    <t>教育太郎240</t>
    <rPh sb="0" eb="2">
      <t>キョウイク</t>
    </rPh>
    <rPh sb="2" eb="4">
      <t>タロウ</t>
    </rPh>
    <phoneticPr fontId="1"/>
  </si>
  <si>
    <t>教育太郎241</t>
    <rPh sb="0" eb="2">
      <t>キョウイク</t>
    </rPh>
    <rPh sb="2" eb="4">
      <t>タロウ</t>
    </rPh>
    <phoneticPr fontId="1"/>
  </si>
  <si>
    <t>教育太郎242</t>
    <rPh sb="0" eb="2">
      <t>キョウイク</t>
    </rPh>
    <rPh sb="2" eb="4">
      <t>タロウ</t>
    </rPh>
    <phoneticPr fontId="1"/>
  </si>
  <si>
    <t>教育太郎243</t>
    <rPh sb="0" eb="2">
      <t>キョウイク</t>
    </rPh>
    <rPh sb="2" eb="4">
      <t>タロウ</t>
    </rPh>
    <phoneticPr fontId="1"/>
  </si>
  <si>
    <t>教育太郎244</t>
    <rPh sb="0" eb="2">
      <t>キョウイク</t>
    </rPh>
    <rPh sb="2" eb="4">
      <t>タロウ</t>
    </rPh>
    <phoneticPr fontId="1"/>
  </si>
  <si>
    <t>教育太郎245</t>
    <rPh sb="0" eb="2">
      <t>キョウイク</t>
    </rPh>
    <rPh sb="2" eb="4">
      <t>タロウ</t>
    </rPh>
    <phoneticPr fontId="1"/>
  </si>
  <si>
    <t>教育太郎246</t>
    <rPh sb="0" eb="2">
      <t>キョウイク</t>
    </rPh>
    <rPh sb="2" eb="4">
      <t>タロウ</t>
    </rPh>
    <phoneticPr fontId="1"/>
  </si>
  <si>
    <t>教育太郎247</t>
    <rPh sb="0" eb="2">
      <t>キョウイク</t>
    </rPh>
    <rPh sb="2" eb="4">
      <t>タロウ</t>
    </rPh>
    <phoneticPr fontId="1"/>
  </si>
  <si>
    <t>教育太郎248</t>
    <rPh sb="0" eb="2">
      <t>キョウイク</t>
    </rPh>
    <rPh sb="2" eb="4">
      <t>タロウ</t>
    </rPh>
    <phoneticPr fontId="1"/>
  </si>
  <si>
    <t>教育太郎249</t>
    <rPh sb="0" eb="2">
      <t>キョウイク</t>
    </rPh>
    <rPh sb="2" eb="4">
      <t>タロウ</t>
    </rPh>
    <phoneticPr fontId="1"/>
  </si>
  <si>
    <t>教育太郎250</t>
    <rPh sb="0" eb="2">
      <t>キョウイク</t>
    </rPh>
    <rPh sb="2" eb="4">
      <t>タロウ</t>
    </rPh>
    <phoneticPr fontId="1"/>
  </si>
  <si>
    <t>教育太郎251</t>
    <rPh sb="0" eb="2">
      <t>キョウイク</t>
    </rPh>
    <rPh sb="2" eb="4">
      <t>タロウ</t>
    </rPh>
    <phoneticPr fontId="1"/>
  </si>
  <si>
    <t>教育太郎252</t>
    <rPh sb="0" eb="2">
      <t>キョウイク</t>
    </rPh>
    <rPh sb="2" eb="4">
      <t>タロウ</t>
    </rPh>
    <phoneticPr fontId="1"/>
  </si>
  <si>
    <t>教育太郎253</t>
    <rPh sb="0" eb="2">
      <t>キョウイク</t>
    </rPh>
    <rPh sb="2" eb="4">
      <t>タロウ</t>
    </rPh>
    <phoneticPr fontId="1"/>
  </si>
  <si>
    <t>教育太郎254</t>
    <rPh sb="0" eb="2">
      <t>キョウイク</t>
    </rPh>
    <rPh sb="2" eb="4">
      <t>タロウ</t>
    </rPh>
    <phoneticPr fontId="1"/>
  </si>
  <si>
    <t>教育太郎255</t>
    <rPh sb="0" eb="2">
      <t>キョウイク</t>
    </rPh>
    <rPh sb="2" eb="4">
      <t>タロウ</t>
    </rPh>
    <phoneticPr fontId="1"/>
  </si>
  <si>
    <t>教育太郎256</t>
    <rPh sb="0" eb="2">
      <t>キョウイク</t>
    </rPh>
    <rPh sb="2" eb="4">
      <t>タロウ</t>
    </rPh>
    <phoneticPr fontId="1"/>
  </si>
  <si>
    <t>教育太郎257</t>
    <rPh sb="0" eb="2">
      <t>キョウイク</t>
    </rPh>
    <rPh sb="2" eb="4">
      <t>タロウ</t>
    </rPh>
    <phoneticPr fontId="1"/>
  </si>
  <si>
    <t>教育太郎258</t>
    <rPh sb="0" eb="2">
      <t>キョウイク</t>
    </rPh>
    <rPh sb="2" eb="4">
      <t>タロウ</t>
    </rPh>
    <phoneticPr fontId="1"/>
  </si>
  <si>
    <t>教育太郎259</t>
    <rPh sb="0" eb="2">
      <t>キョウイク</t>
    </rPh>
    <rPh sb="2" eb="4">
      <t>タロウ</t>
    </rPh>
    <phoneticPr fontId="1"/>
  </si>
  <si>
    <t>教育太郎260</t>
    <rPh sb="0" eb="2">
      <t>キョウイク</t>
    </rPh>
    <rPh sb="2" eb="4">
      <t>タロウ</t>
    </rPh>
    <phoneticPr fontId="1"/>
  </si>
  <si>
    <t>教育太郎261</t>
    <rPh sb="0" eb="2">
      <t>キョウイク</t>
    </rPh>
    <rPh sb="2" eb="4">
      <t>タロウ</t>
    </rPh>
    <phoneticPr fontId="1"/>
  </si>
  <si>
    <t>教育太郎262</t>
    <rPh sb="0" eb="2">
      <t>キョウイク</t>
    </rPh>
    <rPh sb="2" eb="4">
      <t>タロウ</t>
    </rPh>
    <phoneticPr fontId="1"/>
  </si>
  <si>
    <t>教育太郎263</t>
    <rPh sb="0" eb="2">
      <t>キョウイク</t>
    </rPh>
    <rPh sb="2" eb="4">
      <t>タロウ</t>
    </rPh>
    <phoneticPr fontId="1"/>
  </si>
  <si>
    <t>教育太郎264</t>
    <rPh sb="0" eb="2">
      <t>キョウイク</t>
    </rPh>
    <rPh sb="2" eb="4">
      <t>タロウ</t>
    </rPh>
    <phoneticPr fontId="1"/>
  </si>
  <si>
    <t>教育太郎265</t>
    <rPh sb="0" eb="2">
      <t>キョウイク</t>
    </rPh>
    <rPh sb="2" eb="4">
      <t>タロウ</t>
    </rPh>
    <phoneticPr fontId="1"/>
  </si>
  <si>
    <t>教育太郎266</t>
    <rPh sb="0" eb="2">
      <t>キョウイク</t>
    </rPh>
    <rPh sb="2" eb="4">
      <t>タロウ</t>
    </rPh>
    <phoneticPr fontId="1"/>
  </si>
  <si>
    <t>教育太郎267</t>
    <rPh sb="0" eb="2">
      <t>キョウイク</t>
    </rPh>
    <rPh sb="2" eb="4">
      <t>タロウ</t>
    </rPh>
    <phoneticPr fontId="1"/>
  </si>
  <si>
    <t>教育太郎268</t>
    <rPh sb="0" eb="2">
      <t>キョウイク</t>
    </rPh>
    <rPh sb="2" eb="4">
      <t>タロウ</t>
    </rPh>
    <phoneticPr fontId="1"/>
  </si>
  <si>
    <t>教育太郎269</t>
    <rPh sb="0" eb="2">
      <t>キョウイク</t>
    </rPh>
    <rPh sb="2" eb="4">
      <t>タロウ</t>
    </rPh>
    <phoneticPr fontId="1"/>
  </si>
  <si>
    <t>教育太郎270</t>
    <rPh sb="0" eb="2">
      <t>キョウイク</t>
    </rPh>
    <rPh sb="2" eb="4">
      <t>タロウ</t>
    </rPh>
    <phoneticPr fontId="1"/>
  </si>
  <si>
    <t>教育太郎271</t>
    <rPh sb="0" eb="2">
      <t>キョウイク</t>
    </rPh>
    <rPh sb="2" eb="4">
      <t>タロウ</t>
    </rPh>
    <phoneticPr fontId="1"/>
  </si>
  <si>
    <t>教育太郎272</t>
    <rPh sb="0" eb="2">
      <t>キョウイク</t>
    </rPh>
    <rPh sb="2" eb="4">
      <t>タロウ</t>
    </rPh>
    <phoneticPr fontId="1"/>
  </si>
  <si>
    <t>教育太郎273</t>
    <rPh sb="0" eb="2">
      <t>キョウイク</t>
    </rPh>
    <rPh sb="2" eb="4">
      <t>タロウ</t>
    </rPh>
    <phoneticPr fontId="1"/>
  </si>
  <si>
    <t>教育太郎274</t>
    <rPh sb="0" eb="2">
      <t>キョウイク</t>
    </rPh>
    <rPh sb="2" eb="4">
      <t>タロウ</t>
    </rPh>
    <phoneticPr fontId="1"/>
  </si>
  <si>
    <t>教育太郎275</t>
    <rPh sb="0" eb="2">
      <t>キョウイク</t>
    </rPh>
    <rPh sb="2" eb="4">
      <t>タロウ</t>
    </rPh>
    <phoneticPr fontId="1"/>
  </si>
  <si>
    <t>教育太郎276</t>
    <rPh sb="0" eb="2">
      <t>キョウイク</t>
    </rPh>
    <rPh sb="2" eb="4">
      <t>タロウ</t>
    </rPh>
    <phoneticPr fontId="1"/>
  </si>
  <si>
    <t>教育太郎277</t>
    <rPh sb="0" eb="2">
      <t>キョウイク</t>
    </rPh>
    <rPh sb="2" eb="4">
      <t>タロウ</t>
    </rPh>
    <phoneticPr fontId="1"/>
  </si>
  <si>
    <t>教育太郎278</t>
    <rPh sb="0" eb="2">
      <t>キョウイク</t>
    </rPh>
    <rPh sb="2" eb="4">
      <t>タロウ</t>
    </rPh>
    <phoneticPr fontId="1"/>
  </si>
  <si>
    <t>教育太郎279</t>
    <rPh sb="0" eb="2">
      <t>キョウイク</t>
    </rPh>
    <rPh sb="2" eb="4">
      <t>タロウ</t>
    </rPh>
    <phoneticPr fontId="1"/>
  </si>
  <si>
    <t>教育太郎280</t>
    <rPh sb="0" eb="2">
      <t>キョウイク</t>
    </rPh>
    <rPh sb="2" eb="4">
      <t>タロウ</t>
    </rPh>
    <phoneticPr fontId="1"/>
  </si>
  <si>
    <t>教育太郎281</t>
    <rPh sb="0" eb="2">
      <t>キョウイク</t>
    </rPh>
    <rPh sb="2" eb="4">
      <t>タロウ</t>
    </rPh>
    <phoneticPr fontId="1"/>
  </si>
  <si>
    <t>教育太郎282</t>
    <rPh sb="0" eb="2">
      <t>キョウイク</t>
    </rPh>
    <rPh sb="2" eb="4">
      <t>タロウ</t>
    </rPh>
    <phoneticPr fontId="1"/>
  </si>
  <si>
    <t>教育太郎283</t>
    <rPh sb="0" eb="2">
      <t>キョウイク</t>
    </rPh>
    <rPh sb="2" eb="4">
      <t>タロウ</t>
    </rPh>
    <phoneticPr fontId="1"/>
  </si>
  <si>
    <t>教育太郎284</t>
    <rPh sb="0" eb="2">
      <t>キョウイク</t>
    </rPh>
    <rPh sb="2" eb="4">
      <t>タロウ</t>
    </rPh>
    <phoneticPr fontId="1"/>
  </si>
  <si>
    <t>教育太郎285</t>
    <rPh sb="0" eb="2">
      <t>キョウイク</t>
    </rPh>
    <rPh sb="2" eb="4">
      <t>タロウ</t>
    </rPh>
    <phoneticPr fontId="1"/>
  </si>
  <si>
    <t>教育太郎286</t>
    <rPh sb="0" eb="2">
      <t>キョウイク</t>
    </rPh>
    <rPh sb="2" eb="4">
      <t>タロウ</t>
    </rPh>
    <phoneticPr fontId="1"/>
  </si>
  <si>
    <t>教育太郎287</t>
    <rPh sb="0" eb="2">
      <t>キョウイク</t>
    </rPh>
    <rPh sb="2" eb="4">
      <t>タロウ</t>
    </rPh>
    <phoneticPr fontId="1"/>
  </si>
  <si>
    <t>教育太郎288</t>
    <rPh sb="0" eb="2">
      <t>キョウイク</t>
    </rPh>
    <rPh sb="2" eb="4">
      <t>タロウ</t>
    </rPh>
    <phoneticPr fontId="1"/>
  </si>
  <si>
    <t>教育太郎289</t>
    <rPh sb="0" eb="2">
      <t>キョウイク</t>
    </rPh>
    <rPh sb="2" eb="4">
      <t>タロウ</t>
    </rPh>
    <phoneticPr fontId="1"/>
  </si>
  <si>
    <t>教育太郎290</t>
    <rPh sb="0" eb="2">
      <t>キョウイク</t>
    </rPh>
    <rPh sb="2" eb="4">
      <t>タロウ</t>
    </rPh>
    <phoneticPr fontId="1"/>
  </si>
  <si>
    <t>教育太郎291</t>
    <rPh sb="0" eb="2">
      <t>キョウイク</t>
    </rPh>
    <rPh sb="2" eb="4">
      <t>タロウ</t>
    </rPh>
    <phoneticPr fontId="1"/>
  </si>
  <si>
    <t>教育太郎292</t>
    <rPh sb="0" eb="2">
      <t>キョウイク</t>
    </rPh>
    <rPh sb="2" eb="4">
      <t>タロウ</t>
    </rPh>
    <phoneticPr fontId="1"/>
  </si>
  <si>
    <t>教育太郎293</t>
    <rPh sb="0" eb="2">
      <t>キョウイク</t>
    </rPh>
    <rPh sb="2" eb="4">
      <t>タロウ</t>
    </rPh>
    <phoneticPr fontId="1"/>
  </si>
  <si>
    <t>教育太郎294</t>
    <rPh sb="0" eb="2">
      <t>キョウイク</t>
    </rPh>
    <rPh sb="2" eb="4">
      <t>タロウ</t>
    </rPh>
    <phoneticPr fontId="1"/>
  </si>
  <si>
    <t>教育太郎295</t>
    <rPh sb="0" eb="2">
      <t>キョウイク</t>
    </rPh>
    <rPh sb="2" eb="4">
      <t>タロウ</t>
    </rPh>
    <phoneticPr fontId="1"/>
  </si>
  <si>
    <t>教育太郎296</t>
    <rPh sb="0" eb="2">
      <t>キョウイク</t>
    </rPh>
    <rPh sb="2" eb="4">
      <t>タロウ</t>
    </rPh>
    <phoneticPr fontId="1"/>
  </si>
  <si>
    <t>教育太郎297</t>
    <rPh sb="0" eb="2">
      <t>キョウイク</t>
    </rPh>
    <rPh sb="2" eb="4">
      <t>タロウ</t>
    </rPh>
    <phoneticPr fontId="1"/>
  </si>
  <si>
    <t>教育太郎298</t>
    <rPh sb="0" eb="2">
      <t>キョウイク</t>
    </rPh>
    <rPh sb="2" eb="4">
      <t>タロウ</t>
    </rPh>
    <phoneticPr fontId="1"/>
  </si>
  <si>
    <t>教育太郎299</t>
    <rPh sb="0" eb="2">
      <t>キョウイク</t>
    </rPh>
    <rPh sb="2" eb="4">
      <t>タロウ</t>
    </rPh>
    <phoneticPr fontId="1"/>
  </si>
  <si>
    <t>教育太郎300</t>
    <rPh sb="0" eb="2">
      <t>キョウイク</t>
    </rPh>
    <rPh sb="2" eb="4">
      <t>タロウ</t>
    </rPh>
    <phoneticPr fontId="1"/>
  </si>
  <si>
    <t>教育太郎301</t>
    <rPh sb="0" eb="2">
      <t>キョウイク</t>
    </rPh>
    <rPh sb="2" eb="4">
      <t>タロウ</t>
    </rPh>
    <phoneticPr fontId="1"/>
  </si>
  <si>
    <t>教育太郎302</t>
    <rPh sb="0" eb="2">
      <t>キョウイク</t>
    </rPh>
    <rPh sb="2" eb="4">
      <t>タロウ</t>
    </rPh>
    <phoneticPr fontId="1"/>
  </si>
  <si>
    <t>教育太郎303</t>
    <rPh sb="0" eb="2">
      <t>キョウイク</t>
    </rPh>
    <rPh sb="2" eb="4">
      <t>タロウ</t>
    </rPh>
    <phoneticPr fontId="1"/>
  </si>
  <si>
    <t>教育太郎304</t>
    <rPh sb="0" eb="2">
      <t>キョウイク</t>
    </rPh>
    <rPh sb="2" eb="4">
      <t>タロウ</t>
    </rPh>
    <phoneticPr fontId="1"/>
  </si>
  <si>
    <t>教育太郎305</t>
    <rPh sb="0" eb="2">
      <t>キョウイク</t>
    </rPh>
    <rPh sb="2" eb="4">
      <t>タロウ</t>
    </rPh>
    <phoneticPr fontId="1"/>
  </si>
  <si>
    <t>教育太郎306</t>
    <rPh sb="0" eb="2">
      <t>キョウイク</t>
    </rPh>
    <rPh sb="2" eb="4">
      <t>タロウ</t>
    </rPh>
    <phoneticPr fontId="1"/>
  </si>
  <si>
    <t>教育太郎307</t>
    <rPh sb="0" eb="2">
      <t>キョウイク</t>
    </rPh>
    <rPh sb="2" eb="4">
      <t>タロウ</t>
    </rPh>
    <phoneticPr fontId="1"/>
  </si>
  <si>
    <t>教育太郎308</t>
    <rPh sb="0" eb="2">
      <t>キョウイク</t>
    </rPh>
    <rPh sb="2" eb="4">
      <t>タロウ</t>
    </rPh>
    <phoneticPr fontId="1"/>
  </si>
  <si>
    <t>教育太郎309</t>
    <rPh sb="0" eb="2">
      <t>キョウイク</t>
    </rPh>
    <rPh sb="2" eb="4">
      <t>タロウ</t>
    </rPh>
    <phoneticPr fontId="1"/>
  </si>
  <si>
    <t>教育太郎310</t>
    <rPh sb="0" eb="2">
      <t>キョウイク</t>
    </rPh>
    <rPh sb="2" eb="4">
      <t>タロウ</t>
    </rPh>
    <phoneticPr fontId="1"/>
  </si>
  <si>
    <t>教育太郎311</t>
    <rPh sb="0" eb="2">
      <t>キョウイク</t>
    </rPh>
    <rPh sb="2" eb="4">
      <t>タロウ</t>
    </rPh>
    <phoneticPr fontId="1"/>
  </si>
  <si>
    <t>教育太郎312</t>
    <rPh sb="0" eb="2">
      <t>キョウイク</t>
    </rPh>
    <rPh sb="2" eb="4">
      <t>タロウ</t>
    </rPh>
    <phoneticPr fontId="1"/>
  </si>
  <si>
    <t>教育太郎313</t>
    <rPh sb="0" eb="2">
      <t>キョウイク</t>
    </rPh>
    <rPh sb="2" eb="4">
      <t>タロウ</t>
    </rPh>
    <phoneticPr fontId="1"/>
  </si>
  <si>
    <t>教育太郎314</t>
    <rPh sb="0" eb="2">
      <t>キョウイク</t>
    </rPh>
    <rPh sb="2" eb="4">
      <t>タロウ</t>
    </rPh>
    <phoneticPr fontId="1"/>
  </si>
  <si>
    <t>教育太郎315</t>
    <rPh sb="0" eb="2">
      <t>キョウイク</t>
    </rPh>
    <rPh sb="2" eb="4">
      <t>タロウ</t>
    </rPh>
    <phoneticPr fontId="1"/>
  </si>
  <si>
    <t>教育太郎316</t>
    <rPh sb="0" eb="2">
      <t>キョウイク</t>
    </rPh>
    <rPh sb="2" eb="4">
      <t>タロウ</t>
    </rPh>
    <phoneticPr fontId="1"/>
  </si>
  <si>
    <t>教育太郎317</t>
    <rPh sb="0" eb="2">
      <t>キョウイク</t>
    </rPh>
    <rPh sb="2" eb="4">
      <t>タロウ</t>
    </rPh>
    <phoneticPr fontId="1"/>
  </si>
  <si>
    <t>教育太郎318</t>
    <rPh sb="0" eb="2">
      <t>キョウイク</t>
    </rPh>
    <rPh sb="2" eb="4">
      <t>タロウ</t>
    </rPh>
    <phoneticPr fontId="1"/>
  </si>
  <si>
    <t>教育太郎319</t>
    <rPh sb="0" eb="2">
      <t>キョウイク</t>
    </rPh>
    <rPh sb="2" eb="4">
      <t>タロウ</t>
    </rPh>
    <phoneticPr fontId="1"/>
  </si>
  <si>
    <t>教育太郎320</t>
    <rPh sb="0" eb="2">
      <t>キョウイク</t>
    </rPh>
    <rPh sb="2" eb="4">
      <t>タロウ</t>
    </rPh>
    <phoneticPr fontId="1"/>
  </si>
  <si>
    <t>教育太郎321</t>
    <rPh sb="0" eb="2">
      <t>キョウイク</t>
    </rPh>
    <rPh sb="2" eb="4">
      <t>タロウ</t>
    </rPh>
    <phoneticPr fontId="1"/>
  </si>
  <si>
    <t>教育太郎322</t>
    <rPh sb="0" eb="2">
      <t>キョウイク</t>
    </rPh>
    <rPh sb="2" eb="4">
      <t>タロウ</t>
    </rPh>
    <phoneticPr fontId="1"/>
  </si>
  <si>
    <t>教育太郎323</t>
    <rPh sb="0" eb="2">
      <t>キョウイク</t>
    </rPh>
    <rPh sb="2" eb="4">
      <t>タロウ</t>
    </rPh>
    <phoneticPr fontId="1"/>
  </si>
  <si>
    <t>教育太郎324</t>
    <rPh sb="0" eb="2">
      <t>キョウイク</t>
    </rPh>
    <rPh sb="2" eb="4">
      <t>タロウ</t>
    </rPh>
    <phoneticPr fontId="1"/>
  </si>
  <si>
    <t>教育太郎325</t>
    <rPh sb="0" eb="2">
      <t>キョウイク</t>
    </rPh>
    <rPh sb="2" eb="4">
      <t>タロウ</t>
    </rPh>
    <phoneticPr fontId="1"/>
  </si>
  <si>
    <t>教育太郎326</t>
    <rPh sb="0" eb="2">
      <t>キョウイク</t>
    </rPh>
    <rPh sb="2" eb="4">
      <t>タロウ</t>
    </rPh>
    <phoneticPr fontId="1"/>
  </si>
  <si>
    <t>教育太郎327</t>
    <rPh sb="0" eb="2">
      <t>キョウイク</t>
    </rPh>
    <rPh sb="2" eb="4">
      <t>タロウ</t>
    </rPh>
    <phoneticPr fontId="1"/>
  </si>
  <si>
    <t>教育太郎328</t>
    <rPh sb="0" eb="2">
      <t>キョウイク</t>
    </rPh>
    <rPh sb="2" eb="4">
      <t>タロウ</t>
    </rPh>
    <phoneticPr fontId="1"/>
  </si>
  <si>
    <t>教育太郎329</t>
    <rPh sb="0" eb="2">
      <t>キョウイク</t>
    </rPh>
    <rPh sb="2" eb="4">
      <t>タロウ</t>
    </rPh>
    <phoneticPr fontId="1"/>
  </si>
  <si>
    <t>教育太郎330</t>
    <rPh sb="0" eb="2">
      <t>キョウイク</t>
    </rPh>
    <rPh sb="2" eb="4">
      <t>タロウ</t>
    </rPh>
    <phoneticPr fontId="1"/>
  </si>
  <si>
    <t>教育太郎331</t>
    <rPh sb="0" eb="2">
      <t>キョウイク</t>
    </rPh>
    <rPh sb="2" eb="4">
      <t>タロウ</t>
    </rPh>
    <phoneticPr fontId="1"/>
  </si>
  <si>
    <t>教育太郎332</t>
    <rPh sb="0" eb="2">
      <t>キョウイク</t>
    </rPh>
    <rPh sb="2" eb="4">
      <t>タロウ</t>
    </rPh>
    <phoneticPr fontId="1"/>
  </si>
  <si>
    <t>教育太郎333</t>
    <rPh sb="0" eb="2">
      <t>キョウイク</t>
    </rPh>
    <rPh sb="2" eb="4">
      <t>タロウ</t>
    </rPh>
    <phoneticPr fontId="1"/>
  </si>
  <si>
    <t>教育太郎334</t>
    <rPh sb="0" eb="2">
      <t>キョウイク</t>
    </rPh>
    <rPh sb="2" eb="4">
      <t>タロウ</t>
    </rPh>
    <phoneticPr fontId="1"/>
  </si>
  <si>
    <t>教育太郎335</t>
    <rPh sb="0" eb="2">
      <t>キョウイク</t>
    </rPh>
    <rPh sb="2" eb="4">
      <t>タロウ</t>
    </rPh>
    <phoneticPr fontId="1"/>
  </si>
  <si>
    <t>教育太郎336</t>
    <rPh sb="0" eb="2">
      <t>キョウイク</t>
    </rPh>
    <rPh sb="2" eb="4">
      <t>タロウ</t>
    </rPh>
    <phoneticPr fontId="1"/>
  </si>
  <si>
    <t>教育太郎337</t>
    <rPh sb="0" eb="2">
      <t>キョウイク</t>
    </rPh>
    <rPh sb="2" eb="4">
      <t>タロウ</t>
    </rPh>
    <phoneticPr fontId="1"/>
  </si>
  <si>
    <t>教育太郎338</t>
    <rPh sb="0" eb="2">
      <t>キョウイク</t>
    </rPh>
    <rPh sb="2" eb="4">
      <t>タロウ</t>
    </rPh>
    <phoneticPr fontId="1"/>
  </si>
  <si>
    <t>教育太郎339</t>
    <rPh sb="0" eb="2">
      <t>キョウイク</t>
    </rPh>
    <rPh sb="2" eb="4">
      <t>タロウ</t>
    </rPh>
    <phoneticPr fontId="1"/>
  </si>
  <si>
    <t>教育太郎340</t>
    <rPh sb="0" eb="2">
      <t>キョウイク</t>
    </rPh>
    <rPh sb="2" eb="4">
      <t>タロウ</t>
    </rPh>
    <phoneticPr fontId="1"/>
  </si>
  <si>
    <t>教育太郎341</t>
    <rPh sb="0" eb="2">
      <t>キョウイク</t>
    </rPh>
    <rPh sb="2" eb="4">
      <t>タロウ</t>
    </rPh>
    <phoneticPr fontId="1"/>
  </si>
  <si>
    <t>教育太郎342</t>
    <rPh sb="0" eb="2">
      <t>キョウイク</t>
    </rPh>
    <rPh sb="2" eb="4">
      <t>タロウ</t>
    </rPh>
    <phoneticPr fontId="1"/>
  </si>
  <si>
    <t>教育太郎343</t>
    <rPh sb="0" eb="2">
      <t>キョウイク</t>
    </rPh>
    <rPh sb="2" eb="4">
      <t>タロウ</t>
    </rPh>
    <phoneticPr fontId="1"/>
  </si>
  <si>
    <t>教育太郎344</t>
    <rPh sb="0" eb="2">
      <t>キョウイク</t>
    </rPh>
    <rPh sb="2" eb="4">
      <t>タロウ</t>
    </rPh>
    <phoneticPr fontId="1"/>
  </si>
  <si>
    <t>教育太郎345</t>
    <rPh sb="0" eb="2">
      <t>キョウイク</t>
    </rPh>
    <rPh sb="2" eb="4">
      <t>タロウ</t>
    </rPh>
    <phoneticPr fontId="1"/>
  </si>
  <si>
    <t>教育太郎346</t>
    <rPh sb="0" eb="2">
      <t>キョウイク</t>
    </rPh>
    <rPh sb="2" eb="4">
      <t>タロウ</t>
    </rPh>
    <phoneticPr fontId="1"/>
  </si>
  <si>
    <t>教育太郎347</t>
    <rPh sb="0" eb="2">
      <t>キョウイク</t>
    </rPh>
    <rPh sb="2" eb="4">
      <t>タロウ</t>
    </rPh>
    <phoneticPr fontId="1"/>
  </si>
  <si>
    <t>教育太郎348</t>
    <rPh sb="0" eb="2">
      <t>キョウイク</t>
    </rPh>
    <rPh sb="2" eb="4">
      <t>タロウ</t>
    </rPh>
    <phoneticPr fontId="1"/>
  </si>
  <si>
    <t>教育太郎349</t>
    <rPh sb="0" eb="2">
      <t>キョウイク</t>
    </rPh>
    <rPh sb="2" eb="4">
      <t>タロウ</t>
    </rPh>
    <phoneticPr fontId="1"/>
  </si>
  <si>
    <t>教育太郎350</t>
    <rPh sb="0" eb="2">
      <t>キョウイク</t>
    </rPh>
    <rPh sb="2" eb="4">
      <t>タロウ</t>
    </rPh>
    <phoneticPr fontId="1"/>
  </si>
  <si>
    <t>教育太郎351</t>
    <rPh sb="0" eb="2">
      <t>キョウイク</t>
    </rPh>
    <rPh sb="2" eb="4">
      <t>タロウ</t>
    </rPh>
    <phoneticPr fontId="1"/>
  </si>
  <si>
    <t>教育太郎352</t>
    <rPh sb="0" eb="2">
      <t>キョウイク</t>
    </rPh>
    <rPh sb="2" eb="4">
      <t>タロウ</t>
    </rPh>
    <phoneticPr fontId="1"/>
  </si>
  <si>
    <t>教育太郎353</t>
    <rPh sb="0" eb="2">
      <t>キョウイク</t>
    </rPh>
    <rPh sb="2" eb="4">
      <t>タロウ</t>
    </rPh>
    <phoneticPr fontId="1"/>
  </si>
  <si>
    <t>教育太郎354</t>
    <rPh sb="0" eb="2">
      <t>キョウイク</t>
    </rPh>
    <rPh sb="2" eb="4">
      <t>タロウ</t>
    </rPh>
    <phoneticPr fontId="1"/>
  </si>
  <si>
    <t>教育太郎355</t>
    <rPh sb="0" eb="2">
      <t>キョウイク</t>
    </rPh>
    <rPh sb="2" eb="4">
      <t>タロウ</t>
    </rPh>
    <phoneticPr fontId="1"/>
  </si>
  <si>
    <t>教育太郎356</t>
    <rPh sb="0" eb="2">
      <t>キョウイク</t>
    </rPh>
    <rPh sb="2" eb="4">
      <t>タロウ</t>
    </rPh>
    <phoneticPr fontId="1"/>
  </si>
  <si>
    <t>教育太郎357</t>
    <rPh sb="0" eb="2">
      <t>キョウイク</t>
    </rPh>
    <rPh sb="2" eb="4">
      <t>タロウ</t>
    </rPh>
    <phoneticPr fontId="1"/>
  </si>
  <si>
    <t>教育太郎358</t>
    <rPh sb="0" eb="2">
      <t>キョウイク</t>
    </rPh>
    <rPh sb="2" eb="4">
      <t>タロウ</t>
    </rPh>
    <phoneticPr fontId="1"/>
  </si>
  <si>
    <t>教育太郎359</t>
    <rPh sb="0" eb="2">
      <t>キョウイク</t>
    </rPh>
    <rPh sb="2" eb="4">
      <t>タロウ</t>
    </rPh>
    <phoneticPr fontId="1"/>
  </si>
  <si>
    <t>教育太郎360</t>
    <rPh sb="0" eb="2">
      <t>キョウイク</t>
    </rPh>
    <rPh sb="2" eb="4">
      <t>タロウ</t>
    </rPh>
    <phoneticPr fontId="1"/>
  </si>
  <si>
    <t>教育太郎361</t>
    <rPh sb="0" eb="2">
      <t>キョウイク</t>
    </rPh>
    <rPh sb="2" eb="4">
      <t>タロウ</t>
    </rPh>
    <phoneticPr fontId="1"/>
  </si>
  <si>
    <t>教育太郎362</t>
    <rPh sb="0" eb="2">
      <t>キョウイク</t>
    </rPh>
    <rPh sb="2" eb="4">
      <t>タロウ</t>
    </rPh>
    <phoneticPr fontId="1"/>
  </si>
  <si>
    <t>教育太郎363</t>
    <rPh sb="0" eb="2">
      <t>キョウイク</t>
    </rPh>
    <rPh sb="2" eb="4">
      <t>タロウ</t>
    </rPh>
    <phoneticPr fontId="1"/>
  </si>
  <si>
    <t>教育太郎364</t>
    <rPh sb="0" eb="2">
      <t>キョウイク</t>
    </rPh>
    <rPh sb="2" eb="4">
      <t>タロウ</t>
    </rPh>
    <phoneticPr fontId="1"/>
  </si>
  <si>
    <t>教育太郎365</t>
    <rPh sb="0" eb="2">
      <t>キョウイク</t>
    </rPh>
    <rPh sb="2" eb="4">
      <t>タロウ</t>
    </rPh>
    <phoneticPr fontId="1"/>
  </si>
  <si>
    <t>教育太郎366</t>
    <rPh sb="0" eb="2">
      <t>キョウイク</t>
    </rPh>
    <rPh sb="2" eb="4">
      <t>タロウ</t>
    </rPh>
    <phoneticPr fontId="1"/>
  </si>
  <si>
    <t>教育太郎367</t>
    <rPh sb="0" eb="2">
      <t>キョウイク</t>
    </rPh>
    <rPh sb="2" eb="4">
      <t>タロウ</t>
    </rPh>
    <phoneticPr fontId="1"/>
  </si>
  <si>
    <t>教育太郎368</t>
    <rPh sb="0" eb="2">
      <t>キョウイク</t>
    </rPh>
    <rPh sb="2" eb="4">
      <t>タロウ</t>
    </rPh>
    <phoneticPr fontId="1"/>
  </si>
  <si>
    <t>教育太郎369</t>
    <rPh sb="0" eb="2">
      <t>キョウイク</t>
    </rPh>
    <rPh sb="2" eb="4">
      <t>タロウ</t>
    </rPh>
    <phoneticPr fontId="1"/>
  </si>
  <si>
    <t>教育太郎370</t>
    <rPh sb="0" eb="2">
      <t>キョウイク</t>
    </rPh>
    <rPh sb="2" eb="4">
      <t>タロウ</t>
    </rPh>
    <phoneticPr fontId="1"/>
  </si>
  <si>
    <t>教育太郎371</t>
    <rPh sb="0" eb="2">
      <t>キョウイク</t>
    </rPh>
    <rPh sb="2" eb="4">
      <t>タロウ</t>
    </rPh>
    <phoneticPr fontId="1"/>
  </si>
  <si>
    <t>教育太郎372</t>
    <rPh sb="0" eb="2">
      <t>キョウイク</t>
    </rPh>
    <rPh sb="2" eb="4">
      <t>タロウ</t>
    </rPh>
    <phoneticPr fontId="1"/>
  </si>
  <si>
    <t>教育太郎373</t>
    <rPh sb="0" eb="2">
      <t>キョウイク</t>
    </rPh>
    <rPh sb="2" eb="4">
      <t>タロウ</t>
    </rPh>
    <phoneticPr fontId="1"/>
  </si>
  <si>
    <t>教育太郎374</t>
    <rPh sb="0" eb="2">
      <t>キョウイク</t>
    </rPh>
    <rPh sb="2" eb="4">
      <t>タロウ</t>
    </rPh>
    <phoneticPr fontId="1"/>
  </si>
  <si>
    <t>教育太郎375</t>
    <rPh sb="0" eb="2">
      <t>キョウイク</t>
    </rPh>
    <rPh sb="2" eb="4">
      <t>タロウ</t>
    </rPh>
    <phoneticPr fontId="1"/>
  </si>
  <si>
    <t>教育太郎376</t>
    <rPh sb="0" eb="2">
      <t>キョウイク</t>
    </rPh>
    <rPh sb="2" eb="4">
      <t>タロウ</t>
    </rPh>
    <phoneticPr fontId="1"/>
  </si>
  <si>
    <t>教育太郎377</t>
    <rPh sb="0" eb="2">
      <t>キョウイク</t>
    </rPh>
    <rPh sb="2" eb="4">
      <t>タロウ</t>
    </rPh>
    <phoneticPr fontId="1"/>
  </si>
  <si>
    <t>教育太郎378</t>
    <rPh sb="0" eb="2">
      <t>キョウイク</t>
    </rPh>
    <rPh sb="2" eb="4">
      <t>タロウ</t>
    </rPh>
    <phoneticPr fontId="1"/>
  </si>
  <si>
    <t>教育太郎379</t>
    <rPh sb="0" eb="2">
      <t>キョウイク</t>
    </rPh>
    <rPh sb="2" eb="4">
      <t>タロウ</t>
    </rPh>
    <phoneticPr fontId="1"/>
  </si>
  <si>
    <t>教育太郎380</t>
    <rPh sb="0" eb="2">
      <t>キョウイク</t>
    </rPh>
    <rPh sb="2" eb="4">
      <t>タロウ</t>
    </rPh>
    <phoneticPr fontId="1"/>
  </si>
  <si>
    <t>教育太郎381</t>
    <rPh sb="0" eb="2">
      <t>キョウイク</t>
    </rPh>
    <rPh sb="2" eb="4">
      <t>タロウ</t>
    </rPh>
    <phoneticPr fontId="1"/>
  </si>
  <si>
    <t>教育太郎382</t>
    <rPh sb="0" eb="2">
      <t>キョウイク</t>
    </rPh>
    <rPh sb="2" eb="4">
      <t>タロウ</t>
    </rPh>
    <phoneticPr fontId="1"/>
  </si>
  <si>
    <t>教育太郎383</t>
    <rPh sb="0" eb="2">
      <t>キョウイク</t>
    </rPh>
    <rPh sb="2" eb="4">
      <t>タロウ</t>
    </rPh>
    <phoneticPr fontId="1"/>
  </si>
  <si>
    <t>教育太郎384</t>
    <rPh sb="0" eb="2">
      <t>キョウイク</t>
    </rPh>
    <rPh sb="2" eb="4">
      <t>タロウ</t>
    </rPh>
    <phoneticPr fontId="1"/>
  </si>
  <si>
    <t>教育太郎385</t>
    <rPh sb="0" eb="2">
      <t>キョウイク</t>
    </rPh>
    <rPh sb="2" eb="4">
      <t>タロウ</t>
    </rPh>
    <phoneticPr fontId="1"/>
  </si>
  <si>
    <t>教育太郎386</t>
    <rPh sb="0" eb="2">
      <t>キョウイク</t>
    </rPh>
    <rPh sb="2" eb="4">
      <t>タロウ</t>
    </rPh>
    <phoneticPr fontId="1"/>
  </si>
  <si>
    <t>教育太郎387</t>
    <rPh sb="0" eb="2">
      <t>キョウイク</t>
    </rPh>
    <rPh sb="2" eb="4">
      <t>タロウ</t>
    </rPh>
    <phoneticPr fontId="1"/>
  </si>
  <si>
    <t>教育太郎388</t>
    <rPh sb="0" eb="2">
      <t>キョウイク</t>
    </rPh>
    <rPh sb="2" eb="4">
      <t>タロウ</t>
    </rPh>
    <phoneticPr fontId="1"/>
  </si>
  <si>
    <t>教育太郎389</t>
    <rPh sb="0" eb="2">
      <t>キョウイク</t>
    </rPh>
    <rPh sb="2" eb="4">
      <t>タロウ</t>
    </rPh>
    <phoneticPr fontId="1"/>
  </si>
  <si>
    <t>教育太郎390</t>
    <rPh sb="0" eb="2">
      <t>キョウイク</t>
    </rPh>
    <rPh sb="2" eb="4">
      <t>タロウ</t>
    </rPh>
    <phoneticPr fontId="1"/>
  </si>
  <si>
    <t>教育太郎391</t>
    <rPh sb="0" eb="2">
      <t>キョウイク</t>
    </rPh>
    <rPh sb="2" eb="4">
      <t>タロウ</t>
    </rPh>
    <phoneticPr fontId="1"/>
  </si>
  <si>
    <t>教育太郎392</t>
    <rPh sb="0" eb="2">
      <t>キョウイク</t>
    </rPh>
    <rPh sb="2" eb="4">
      <t>タロウ</t>
    </rPh>
    <phoneticPr fontId="1"/>
  </si>
  <si>
    <t>教育太郎393</t>
    <rPh sb="0" eb="2">
      <t>キョウイク</t>
    </rPh>
    <rPh sb="2" eb="4">
      <t>タロウ</t>
    </rPh>
    <phoneticPr fontId="1"/>
  </si>
  <si>
    <t>教育太郎394</t>
    <rPh sb="0" eb="2">
      <t>キョウイク</t>
    </rPh>
    <rPh sb="2" eb="4">
      <t>タロウ</t>
    </rPh>
    <phoneticPr fontId="1"/>
  </si>
  <si>
    <t>教育太郎395</t>
    <rPh sb="0" eb="2">
      <t>キョウイク</t>
    </rPh>
    <rPh sb="2" eb="4">
      <t>タロウ</t>
    </rPh>
    <phoneticPr fontId="1"/>
  </si>
  <si>
    <t>教育太郎396</t>
    <rPh sb="0" eb="2">
      <t>キョウイク</t>
    </rPh>
    <rPh sb="2" eb="4">
      <t>タロウ</t>
    </rPh>
    <phoneticPr fontId="1"/>
  </si>
  <si>
    <t>教育太郎397</t>
    <rPh sb="0" eb="2">
      <t>キョウイク</t>
    </rPh>
    <rPh sb="2" eb="4">
      <t>タロウ</t>
    </rPh>
    <phoneticPr fontId="1"/>
  </si>
  <si>
    <t>教育太郎398</t>
    <rPh sb="0" eb="2">
      <t>キョウイク</t>
    </rPh>
    <rPh sb="2" eb="4">
      <t>タロウ</t>
    </rPh>
    <phoneticPr fontId="1"/>
  </si>
  <si>
    <t>教育太郎399</t>
    <rPh sb="0" eb="2">
      <t>キョウイク</t>
    </rPh>
    <rPh sb="2" eb="4">
      <t>タロウ</t>
    </rPh>
    <phoneticPr fontId="1"/>
  </si>
  <si>
    <t>教育太郎400</t>
    <rPh sb="0" eb="2">
      <t>キョウイク</t>
    </rPh>
    <rPh sb="2" eb="4">
      <t>タロウ</t>
    </rPh>
    <phoneticPr fontId="1"/>
  </si>
  <si>
    <t>教育太郎401</t>
    <rPh sb="0" eb="2">
      <t>キョウイク</t>
    </rPh>
    <rPh sb="2" eb="4">
      <t>タロウ</t>
    </rPh>
    <phoneticPr fontId="1"/>
  </si>
  <si>
    <t>教育太郎402</t>
    <rPh sb="0" eb="2">
      <t>キョウイク</t>
    </rPh>
    <rPh sb="2" eb="4">
      <t>タロウ</t>
    </rPh>
    <phoneticPr fontId="1"/>
  </si>
  <si>
    <t>教育太郎403</t>
    <rPh sb="0" eb="2">
      <t>キョウイク</t>
    </rPh>
    <rPh sb="2" eb="4">
      <t>タロウ</t>
    </rPh>
    <phoneticPr fontId="1"/>
  </si>
  <si>
    <t>教育太郎404</t>
    <rPh sb="0" eb="2">
      <t>キョウイク</t>
    </rPh>
    <rPh sb="2" eb="4">
      <t>タロウ</t>
    </rPh>
    <phoneticPr fontId="1"/>
  </si>
  <si>
    <t>教育太郎405</t>
    <rPh sb="0" eb="2">
      <t>キョウイク</t>
    </rPh>
    <rPh sb="2" eb="4">
      <t>タロウ</t>
    </rPh>
    <phoneticPr fontId="1"/>
  </si>
  <si>
    <t>教育太郎406</t>
    <rPh sb="0" eb="2">
      <t>キョウイク</t>
    </rPh>
    <rPh sb="2" eb="4">
      <t>タロウ</t>
    </rPh>
    <phoneticPr fontId="1"/>
  </si>
  <si>
    <t>教育太郎407</t>
    <rPh sb="0" eb="2">
      <t>キョウイク</t>
    </rPh>
    <rPh sb="2" eb="4">
      <t>タロウ</t>
    </rPh>
    <phoneticPr fontId="1"/>
  </si>
  <si>
    <t>教育太郎408</t>
    <rPh sb="0" eb="2">
      <t>キョウイク</t>
    </rPh>
    <rPh sb="2" eb="4">
      <t>タロウ</t>
    </rPh>
    <phoneticPr fontId="1"/>
  </si>
  <si>
    <t>教育太郎409</t>
    <rPh sb="0" eb="2">
      <t>キョウイク</t>
    </rPh>
    <rPh sb="2" eb="4">
      <t>タロウ</t>
    </rPh>
    <phoneticPr fontId="1"/>
  </si>
  <si>
    <t>教育太郎410</t>
    <rPh sb="0" eb="2">
      <t>キョウイク</t>
    </rPh>
    <rPh sb="2" eb="4">
      <t>タロウ</t>
    </rPh>
    <phoneticPr fontId="1"/>
  </si>
  <si>
    <t>教育太郎411</t>
    <rPh sb="0" eb="2">
      <t>キョウイク</t>
    </rPh>
    <rPh sb="2" eb="4">
      <t>タロウ</t>
    </rPh>
    <phoneticPr fontId="1"/>
  </si>
  <si>
    <t>教育太郎412</t>
    <rPh sb="0" eb="2">
      <t>キョウイク</t>
    </rPh>
    <rPh sb="2" eb="4">
      <t>タロウ</t>
    </rPh>
    <phoneticPr fontId="1"/>
  </si>
  <si>
    <t>教育太郎413</t>
    <rPh sb="0" eb="2">
      <t>キョウイク</t>
    </rPh>
    <rPh sb="2" eb="4">
      <t>タロウ</t>
    </rPh>
    <phoneticPr fontId="1"/>
  </si>
  <si>
    <t>教育太郎414</t>
    <rPh sb="0" eb="2">
      <t>キョウイク</t>
    </rPh>
    <rPh sb="2" eb="4">
      <t>タロウ</t>
    </rPh>
    <phoneticPr fontId="1"/>
  </si>
  <si>
    <t>教育太郎415</t>
    <rPh sb="0" eb="2">
      <t>キョウイク</t>
    </rPh>
    <rPh sb="2" eb="4">
      <t>タロウ</t>
    </rPh>
    <phoneticPr fontId="1"/>
  </si>
  <si>
    <t>教育太郎416</t>
    <rPh sb="0" eb="2">
      <t>キョウイク</t>
    </rPh>
    <rPh sb="2" eb="4">
      <t>タロウ</t>
    </rPh>
    <phoneticPr fontId="1"/>
  </si>
  <si>
    <t>教育太郎417</t>
    <rPh sb="0" eb="2">
      <t>キョウイク</t>
    </rPh>
    <rPh sb="2" eb="4">
      <t>タロウ</t>
    </rPh>
    <phoneticPr fontId="1"/>
  </si>
  <si>
    <t>教育太郎418</t>
    <rPh sb="0" eb="2">
      <t>キョウイク</t>
    </rPh>
    <rPh sb="2" eb="4">
      <t>タロウ</t>
    </rPh>
    <phoneticPr fontId="1"/>
  </si>
  <si>
    <t>教育太郎419</t>
    <rPh sb="0" eb="2">
      <t>キョウイク</t>
    </rPh>
    <rPh sb="2" eb="4">
      <t>タロウ</t>
    </rPh>
    <phoneticPr fontId="1"/>
  </si>
  <si>
    <t>教育太郎420</t>
    <rPh sb="0" eb="2">
      <t>キョウイク</t>
    </rPh>
    <rPh sb="2" eb="4">
      <t>タロウ</t>
    </rPh>
    <phoneticPr fontId="1"/>
  </si>
  <si>
    <t>教育太郎421</t>
    <rPh sb="0" eb="2">
      <t>キョウイク</t>
    </rPh>
    <rPh sb="2" eb="4">
      <t>タロウ</t>
    </rPh>
    <phoneticPr fontId="1"/>
  </si>
  <si>
    <t>教育太郎422</t>
    <rPh sb="0" eb="2">
      <t>キョウイク</t>
    </rPh>
    <rPh sb="2" eb="4">
      <t>タロウ</t>
    </rPh>
    <phoneticPr fontId="1"/>
  </si>
  <si>
    <t>教育太郎423</t>
    <rPh sb="0" eb="2">
      <t>キョウイク</t>
    </rPh>
    <rPh sb="2" eb="4">
      <t>タロウ</t>
    </rPh>
    <phoneticPr fontId="1"/>
  </si>
  <si>
    <t>教育太郎424</t>
    <rPh sb="0" eb="2">
      <t>キョウイク</t>
    </rPh>
    <rPh sb="2" eb="4">
      <t>タロウ</t>
    </rPh>
    <phoneticPr fontId="1"/>
  </si>
  <si>
    <t>教育太郎425</t>
    <rPh sb="0" eb="2">
      <t>キョウイク</t>
    </rPh>
    <rPh sb="2" eb="4">
      <t>タロウ</t>
    </rPh>
    <phoneticPr fontId="1"/>
  </si>
  <si>
    <t>教育太郎426</t>
    <rPh sb="0" eb="2">
      <t>キョウイク</t>
    </rPh>
    <rPh sb="2" eb="4">
      <t>タロウ</t>
    </rPh>
    <phoneticPr fontId="1"/>
  </si>
  <si>
    <t>教育太郎427</t>
    <rPh sb="0" eb="2">
      <t>キョウイク</t>
    </rPh>
    <rPh sb="2" eb="4">
      <t>タロウ</t>
    </rPh>
    <phoneticPr fontId="1"/>
  </si>
  <si>
    <t>教育太郎428</t>
    <rPh sb="0" eb="2">
      <t>キョウイク</t>
    </rPh>
    <rPh sb="2" eb="4">
      <t>タロウ</t>
    </rPh>
    <phoneticPr fontId="1"/>
  </si>
  <si>
    <t>教育太郎429</t>
    <rPh sb="0" eb="2">
      <t>キョウイク</t>
    </rPh>
    <rPh sb="2" eb="4">
      <t>タロウ</t>
    </rPh>
    <phoneticPr fontId="1"/>
  </si>
  <si>
    <t>教育太郎430</t>
    <rPh sb="0" eb="2">
      <t>キョウイク</t>
    </rPh>
    <rPh sb="2" eb="4">
      <t>タロウ</t>
    </rPh>
    <phoneticPr fontId="1"/>
  </si>
  <si>
    <t>教育太郎431</t>
    <rPh sb="0" eb="2">
      <t>キョウイク</t>
    </rPh>
    <rPh sb="2" eb="4">
      <t>タロウ</t>
    </rPh>
    <phoneticPr fontId="1"/>
  </si>
  <si>
    <t>教育太郎432</t>
    <rPh sb="0" eb="2">
      <t>キョウイク</t>
    </rPh>
    <rPh sb="2" eb="4">
      <t>タロウ</t>
    </rPh>
    <phoneticPr fontId="1"/>
  </si>
  <si>
    <t>教育太郎433</t>
    <rPh sb="0" eb="2">
      <t>キョウイク</t>
    </rPh>
    <rPh sb="2" eb="4">
      <t>タロウ</t>
    </rPh>
    <phoneticPr fontId="1"/>
  </si>
  <si>
    <t>教育太郎434</t>
    <rPh sb="0" eb="2">
      <t>キョウイク</t>
    </rPh>
    <rPh sb="2" eb="4">
      <t>タロウ</t>
    </rPh>
    <phoneticPr fontId="1"/>
  </si>
  <si>
    <t>教育太郎435</t>
    <rPh sb="0" eb="2">
      <t>キョウイク</t>
    </rPh>
    <rPh sb="2" eb="4">
      <t>タロウ</t>
    </rPh>
    <phoneticPr fontId="1"/>
  </si>
  <si>
    <t>教育太郎436</t>
    <rPh sb="0" eb="2">
      <t>キョウイク</t>
    </rPh>
    <rPh sb="2" eb="4">
      <t>タロウ</t>
    </rPh>
    <phoneticPr fontId="1"/>
  </si>
  <si>
    <t>教育太郎437</t>
    <rPh sb="0" eb="2">
      <t>キョウイク</t>
    </rPh>
    <rPh sb="2" eb="4">
      <t>タロウ</t>
    </rPh>
    <phoneticPr fontId="1"/>
  </si>
  <si>
    <t>教育太郎438</t>
    <rPh sb="0" eb="2">
      <t>キョウイク</t>
    </rPh>
    <rPh sb="2" eb="4">
      <t>タロウ</t>
    </rPh>
    <phoneticPr fontId="1"/>
  </si>
  <si>
    <t>教育太郎439</t>
    <rPh sb="0" eb="2">
      <t>キョウイク</t>
    </rPh>
    <rPh sb="2" eb="4">
      <t>タロウ</t>
    </rPh>
    <phoneticPr fontId="1"/>
  </si>
  <si>
    <t>教育太郎440</t>
    <rPh sb="0" eb="2">
      <t>キョウイク</t>
    </rPh>
    <rPh sb="2" eb="4">
      <t>タロウ</t>
    </rPh>
    <phoneticPr fontId="1"/>
  </si>
  <si>
    <t>教育太郎441</t>
    <rPh sb="0" eb="2">
      <t>キョウイク</t>
    </rPh>
    <rPh sb="2" eb="4">
      <t>タロウ</t>
    </rPh>
    <phoneticPr fontId="1"/>
  </si>
  <si>
    <t>教育太郎442</t>
    <rPh sb="0" eb="2">
      <t>キョウイク</t>
    </rPh>
    <rPh sb="2" eb="4">
      <t>タロウ</t>
    </rPh>
    <phoneticPr fontId="1"/>
  </si>
  <si>
    <t>教育太郎443</t>
    <rPh sb="0" eb="2">
      <t>キョウイク</t>
    </rPh>
    <rPh sb="2" eb="4">
      <t>タロウ</t>
    </rPh>
    <phoneticPr fontId="1"/>
  </si>
  <si>
    <t>教育太郎444</t>
    <rPh sb="0" eb="2">
      <t>キョウイク</t>
    </rPh>
    <rPh sb="2" eb="4">
      <t>タロウ</t>
    </rPh>
    <phoneticPr fontId="1"/>
  </si>
  <si>
    <t>教育太郎445</t>
    <rPh sb="0" eb="2">
      <t>キョウイク</t>
    </rPh>
    <rPh sb="2" eb="4">
      <t>タロウ</t>
    </rPh>
    <phoneticPr fontId="1"/>
  </si>
  <si>
    <t>教育太郎446</t>
    <rPh sb="0" eb="2">
      <t>キョウイク</t>
    </rPh>
    <rPh sb="2" eb="4">
      <t>タロウ</t>
    </rPh>
    <phoneticPr fontId="1"/>
  </si>
  <si>
    <t>教育太郎447</t>
    <rPh sb="0" eb="2">
      <t>キョウイク</t>
    </rPh>
    <rPh sb="2" eb="4">
      <t>タロウ</t>
    </rPh>
    <phoneticPr fontId="1"/>
  </si>
  <si>
    <t>教育太郎448</t>
    <rPh sb="0" eb="2">
      <t>キョウイク</t>
    </rPh>
    <rPh sb="2" eb="4">
      <t>タロウ</t>
    </rPh>
    <phoneticPr fontId="1"/>
  </si>
  <si>
    <t>教育太郎449</t>
    <rPh sb="0" eb="2">
      <t>キョウイク</t>
    </rPh>
    <rPh sb="2" eb="4">
      <t>タロウ</t>
    </rPh>
    <phoneticPr fontId="1"/>
  </si>
  <si>
    <t>教育太郎450</t>
    <rPh sb="0" eb="2">
      <t>キョウイク</t>
    </rPh>
    <rPh sb="2" eb="4">
      <t>タロウ</t>
    </rPh>
    <phoneticPr fontId="1"/>
  </si>
  <si>
    <t>教育太郎451</t>
    <rPh sb="0" eb="2">
      <t>キョウイク</t>
    </rPh>
    <rPh sb="2" eb="4">
      <t>タロウ</t>
    </rPh>
    <phoneticPr fontId="1"/>
  </si>
  <si>
    <t>教育太郎452</t>
    <rPh sb="0" eb="2">
      <t>キョウイク</t>
    </rPh>
    <rPh sb="2" eb="4">
      <t>タロウ</t>
    </rPh>
    <phoneticPr fontId="1"/>
  </si>
  <si>
    <t>教育太郎453</t>
    <rPh sb="0" eb="2">
      <t>キョウイク</t>
    </rPh>
    <rPh sb="2" eb="4">
      <t>タロウ</t>
    </rPh>
    <phoneticPr fontId="1"/>
  </si>
  <si>
    <t>教育太郎454</t>
    <rPh sb="0" eb="2">
      <t>キョウイク</t>
    </rPh>
    <rPh sb="2" eb="4">
      <t>タロウ</t>
    </rPh>
    <phoneticPr fontId="1"/>
  </si>
  <si>
    <t>教育太郎455</t>
    <rPh sb="0" eb="2">
      <t>キョウイク</t>
    </rPh>
    <rPh sb="2" eb="4">
      <t>タロウ</t>
    </rPh>
    <phoneticPr fontId="1"/>
  </si>
  <si>
    <t>教育太郎456</t>
    <rPh sb="0" eb="2">
      <t>キョウイク</t>
    </rPh>
    <rPh sb="2" eb="4">
      <t>タロウ</t>
    </rPh>
    <phoneticPr fontId="1"/>
  </si>
  <si>
    <t>教育太郎457</t>
    <rPh sb="0" eb="2">
      <t>キョウイク</t>
    </rPh>
    <rPh sb="2" eb="4">
      <t>タロウ</t>
    </rPh>
    <phoneticPr fontId="1"/>
  </si>
  <si>
    <t>教育太郎458</t>
    <rPh sb="0" eb="2">
      <t>キョウイク</t>
    </rPh>
    <rPh sb="2" eb="4">
      <t>タロウ</t>
    </rPh>
    <phoneticPr fontId="1"/>
  </si>
  <si>
    <t>教育太郎459</t>
    <rPh sb="0" eb="2">
      <t>キョウイク</t>
    </rPh>
    <rPh sb="2" eb="4">
      <t>タロウ</t>
    </rPh>
    <phoneticPr fontId="1"/>
  </si>
  <si>
    <t>教育太郎460</t>
    <rPh sb="0" eb="2">
      <t>キョウイク</t>
    </rPh>
    <rPh sb="2" eb="4">
      <t>タロウ</t>
    </rPh>
    <phoneticPr fontId="1"/>
  </si>
  <si>
    <t>教育太郎461</t>
    <rPh sb="0" eb="2">
      <t>キョウイク</t>
    </rPh>
    <rPh sb="2" eb="4">
      <t>タロウ</t>
    </rPh>
    <phoneticPr fontId="1"/>
  </si>
  <si>
    <t>教育太郎462</t>
    <rPh sb="0" eb="2">
      <t>キョウイク</t>
    </rPh>
    <rPh sb="2" eb="4">
      <t>タロウ</t>
    </rPh>
    <phoneticPr fontId="1"/>
  </si>
  <si>
    <t>教育太郎463</t>
    <rPh sb="0" eb="2">
      <t>キョウイク</t>
    </rPh>
    <rPh sb="2" eb="4">
      <t>タロウ</t>
    </rPh>
    <phoneticPr fontId="1"/>
  </si>
  <si>
    <t>教育太郎464</t>
    <rPh sb="0" eb="2">
      <t>キョウイク</t>
    </rPh>
    <rPh sb="2" eb="4">
      <t>タロウ</t>
    </rPh>
    <phoneticPr fontId="1"/>
  </si>
  <si>
    <t>教育太郎465</t>
    <rPh sb="0" eb="2">
      <t>キョウイク</t>
    </rPh>
    <rPh sb="2" eb="4">
      <t>タロウ</t>
    </rPh>
    <phoneticPr fontId="1"/>
  </si>
  <si>
    <t>教育太郎466</t>
    <rPh sb="0" eb="2">
      <t>キョウイク</t>
    </rPh>
    <rPh sb="2" eb="4">
      <t>タロウ</t>
    </rPh>
    <phoneticPr fontId="1"/>
  </si>
  <si>
    <t>教育太郎467</t>
    <rPh sb="0" eb="2">
      <t>キョウイク</t>
    </rPh>
    <rPh sb="2" eb="4">
      <t>タロウ</t>
    </rPh>
    <phoneticPr fontId="1"/>
  </si>
  <si>
    <t>教育太郎468</t>
    <rPh sb="0" eb="2">
      <t>キョウイク</t>
    </rPh>
    <rPh sb="2" eb="4">
      <t>タロウ</t>
    </rPh>
    <phoneticPr fontId="1"/>
  </si>
  <si>
    <t>教育太郎469</t>
    <rPh sb="0" eb="2">
      <t>キョウイク</t>
    </rPh>
    <rPh sb="2" eb="4">
      <t>タロウ</t>
    </rPh>
    <phoneticPr fontId="1"/>
  </si>
  <si>
    <t>教育太郎470</t>
    <rPh sb="0" eb="2">
      <t>キョウイク</t>
    </rPh>
    <rPh sb="2" eb="4">
      <t>タロウ</t>
    </rPh>
    <phoneticPr fontId="1"/>
  </si>
  <si>
    <t>教育太郎471</t>
    <rPh sb="0" eb="2">
      <t>キョウイク</t>
    </rPh>
    <rPh sb="2" eb="4">
      <t>タロウ</t>
    </rPh>
    <phoneticPr fontId="1"/>
  </si>
  <si>
    <t>教育太郎472</t>
    <rPh sb="0" eb="2">
      <t>キョウイク</t>
    </rPh>
    <rPh sb="2" eb="4">
      <t>タロウ</t>
    </rPh>
    <phoneticPr fontId="1"/>
  </si>
  <si>
    <t>教育太郎473</t>
    <rPh sb="0" eb="2">
      <t>キョウイク</t>
    </rPh>
    <rPh sb="2" eb="4">
      <t>タロウ</t>
    </rPh>
    <phoneticPr fontId="1"/>
  </si>
  <si>
    <t>教育太郎474</t>
    <rPh sb="0" eb="2">
      <t>キョウイク</t>
    </rPh>
    <rPh sb="2" eb="4">
      <t>タロウ</t>
    </rPh>
    <phoneticPr fontId="1"/>
  </si>
  <si>
    <t>教育太郎475</t>
    <rPh sb="0" eb="2">
      <t>キョウイク</t>
    </rPh>
    <rPh sb="2" eb="4">
      <t>タロウ</t>
    </rPh>
    <phoneticPr fontId="1"/>
  </si>
  <si>
    <t>教育太郎476</t>
    <rPh sb="0" eb="2">
      <t>キョウイク</t>
    </rPh>
    <rPh sb="2" eb="4">
      <t>タロウ</t>
    </rPh>
    <phoneticPr fontId="1"/>
  </si>
  <si>
    <t>教育太郎477</t>
    <rPh sb="0" eb="2">
      <t>キョウイク</t>
    </rPh>
    <rPh sb="2" eb="4">
      <t>タロウ</t>
    </rPh>
    <phoneticPr fontId="1"/>
  </si>
  <si>
    <t>教育太郎478</t>
    <rPh sb="0" eb="2">
      <t>キョウイク</t>
    </rPh>
    <rPh sb="2" eb="4">
      <t>タロウ</t>
    </rPh>
    <phoneticPr fontId="1"/>
  </si>
  <si>
    <t>教育太郎479</t>
    <rPh sb="0" eb="2">
      <t>キョウイク</t>
    </rPh>
    <rPh sb="2" eb="4">
      <t>タロウ</t>
    </rPh>
    <phoneticPr fontId="1"/>
  </si>
  <si>
    <t>教育太郎480</t>
    <rPh sb="0" eb="2">
      <t>キョウイク</t>
    </rPh>
    <rPh sb="2" eb="4">
      <t>タロウ</t>
    </rPh>
    <phoneticPr fontId="1"/>
  </si>
  <si>
    <t>教育太郎481</t>
    <rPh sb="0" eb="2">
      <t>キョウイク</t>
    </rPh>
    <rPh sb="2" eb="4">
      <t>タロウ</t>
    </rPh>
    <phoneticPr fontId="1"/>
  </si>
  <si>
    <t>教育太郎482</t>
    <rPh sb="0" eb="2">
      <t>キョウイク</t>
    </rPh>
    <rPh sb="2" eb="4">
      <t>タロウ</t>
    </rPh>
    <phoneticPr fontId="1"/>
  </si>
  <si>
    <t>教育太郎483</t>
    <rPh sb="0" eb="2">
      <t>キョウイク</t>
    </rPh>
    <rPh sb="2" eb="4">
      <t>タロウ</t>
    </rPh>
    <phoneticPr fontId="1"/>
  </si>
  <si>
    <t>教育太郎484</t>
    <rPh sb="0" eb="2">
      <t>キョウイク</t>
    </rPh>
    <rPh sb="2" eb="4">
      <t>タロウ</t>
    </rPh>
    <phoneticPr fontId="1"/>
  </si>
  <si>
    <t>教育太郎485</t>
    <rPh sb="0" eb="2">
      <t>キョウイク</t>
    </rPh>
    <rPh sb="2" eb="4">
      <t>タロウ</t>
    </rPh>
    <phoneticPr fontId="1"/>
  </si>
  <si>
    <t>教育太郎486</t>
    <rPh sb="0" eb="2">
      <t>キョウイク</t>
    </rPh>
    <rPh sb="2" eb="4">
      <t>タロウ</t>
    </rPh>
    <phoneticPr fontId="1"/>
  </si>
  <si>
    <t>教育太郎488</t>
    <rPh sb="0" eb="2">
      <t>キョウイク</t>
    </rPh>
    <rPh sb="2" eb="4">
      <t>タロウ</t>
    </rPh>
    <phoneticPr fontId="1"/>
  </si>
  <si>
    <t>教育太郎489</t>
    <rPh sb="0" eb="2">
      <t>キョウイク</t>
    </rPh>
    <rPh sb="2" eb="4">
      <t>タロウ</t>
    </rPh>
    <phoneticPr fontId="1"/>
  </si>
  <si>
    <t>教育太郎490</t>
    <rPh sb="0" eb="2">
      <t>キョウイク</t>
    </rPh>
    <rPh sb="2" eb="4">
      <t>タロウ</t>
    </rPh>
    <phoneticPr fontId="1"/>
  </si>
  <si>
    <t>教育太郎491</t>
    <rPh sb="0" eb="2">
      <t>キョウイク</t>
    </rPh>
    <rPh sb="2" eb="4">
      <t>タロウ</t>
    </rPh>
    <phoneticPr fontId="1"/>
  </si>
  <si>
    <t>教育太郎492</t>
    <rPh sb="0" eb="2">
      <t>キョウイク</t>
    </rPh>
    <rPh sb="2" eb="4">
      <t>タロウ</t>
    </rPh>
    <phoneticPr fontId="1"/>
  </si>
  <si>
    <t>教育太郎493</t>
    <rPh sb="0" eb="2">
      <t>キョウイク</t>
    </rPh>
    <rPh sb="2" eb="4">
      <t>タロウ</t>
    </rPh>
    <phoneticPr fontId="1"/>
  </si>
  <si>
    <t>教育太郎494</t>
    <rPh sb="0" eb="2">
      <t>キョウイク</t>
    </rPh>
    <rPh sb="2" eb="4">
      <t>タロウ</t>
    </rPh>
    <phoneticPr fontId="1"/>
  </si>
  <si>
    <t>教育太郎495</t>
    <rPh sb="0" eb="2">
      <t>キョウイク</t>
    </rPh>
    <rPh sb="2" eb="4">
      <t>タロウ</t>
    </rPh>
    <phoneticPr fontId="1"/>
  </si>
  <si>
    <t>教育太郎496</t>
    <rPh sb="0" eb="2">
      <t>キョウイク</t>
    </rPh>
    <rPh sb="2" eb="4">
      <t>タロウ</t>
    </rPh>
    <phoneticPr fontId="1"/>
  </si>
  <si>
    <t>教育太郎497</t>
    <rPh sb="0" eb="2">
      <t>キョウイク</t>
    </rPh>
    <rPh sb="2" eb="4">
      <t>タロウ</t>
    </rPh>
    <phoneticPr fontId="1"/>
  </si>
  <si>
    <t>教育太郎498</t>
    <rPh sb="0" eb="2">
      <t>キョウイク</t>
    </rPh>
    <rPh sb="2" eb="4">
      <t>タロウ</t>
    </rPh>
    <phoneticPr fontId="1"/>
  </si>
  <si>
    <t>教育太郎499</t>
    <rPh sb="0" eb="2">
      <t>キョウイク</t>
    </rPh>
    <rPh sb="2" eb="4">
      <t>タロウ</t>
    </rPh>
    <phoneticPr fontId="1"/>
  </si>
  <si>
    <t>教育太郎500</t>
    <rPh sb="0" eb="2">
      <t>キョウイク</t>
    </rPh>
    <rPh sb="2" eb="4">
      <t>タロウ</t>
    </rPh>
    <phoneticPr fontId="1"/>
  </si>
  <si>
    <t>枚目</t>
    <rPh sb="0" eb="2">
      <t>マイメ</t>
    </rPh>
    <phoneticPr fontId="1"/>
  </si>
  <si>
    <t>貴校の学校番号を黄色のセルに入力</t>
    <rPh sb="0" eb="2">
      <t>キコウ</t>
    </rPh>
    <rPh sb="3" eb="5">
      <t>ガッコウ</t>
    </rPh>
    <rPh sb="5" eb="7">
      <t>バンゴウ</t>
    </rPh>
    <rPh sb="8" eb="10">
      <t>キイロ</t>
    </rPh>
    <rPh sb="14" eb="16">
      <t>ニュウリョク</t>
    </rPh>
    <phoneticPr fontId="1"/>
  </si>
  <si>
    <t>学年を緑色のセルに入力</t>
    <rPh sb="0" eb="2">
      <t>ガクネン</t>
    </rPh>
    <rPh sb="3" eb="4">
      <t>ミドリ</t>
    </rPh>
    <rPh sb="4" eb="5">
      <t>イロ</t>
    </rPh>
    <rPh sb="9" eb="11">
      <t>ニュウリョク</t>
    </rPh>
    <phoneticPr fontId="1"/>
  </si>
  <si>
    <t>出品目録の総枚数を青のセルに入力</t>
    <rPh sb="0" eb="2">
      <t>シュッピン</t>
    </rPh>
    <rPh sb="2" eb="4">
      <t>モクロク</t>
    </rPh>
    <rPh sb="5" eb="6">
      <t>ソウ</t>
    </rPh>
    <rPh sb="6" eb="8">
      <t>マイスウ</t>
    </rPh>
    <rPh sb="9" eb="10">
      <t>アオ</t>
    </rPh>
    <rPh sb="14" eb="16">
      <t>ニュウリョク</t>
    </rPh>
    <phoneticPr fontId="1"/>
  </si>
  <si>
    <t>ご担当者名を茶色のセルに入力</t>
    <rPh sb="1" eb="4">
      <t>タントウシャ</t>
    </rPh>
    <rPh sb="4" eb="5">
      <t>メイ</t>
    </rPh>
    <rPh sb="6" eb="8">
      <t>チャイロ</t>
    </rPh>
    <rPh sb="12" eb="14">
      <t>ニュウリョク</t>
    </rPh>
    <phoneticPr fontId="1"/>
  </si>
  <si>
    <t>枚</t>
    <rPh sb="0" eb="1">
      <t>マイ</t>
    </rPh>
    <phoneticPr fontId="1"/>
  </si>
  <si>
    <t>※黄色のと青の列に生徒番号を入力すると</t>
    <rPh sb="1" eb="3">
      <t>キイロ</t>
    </rPh>
    <rPh sb="5" eb="6">
      <t>アオ</t>
    </rPh>
    <rPh sb="7" eb="8">
      <t>レツ</t>
    </rPh>
    <rPh sb="9" eb="13">
      <t>セイトバンゴウ</t>
    </rPh>
    <rPh sb="14" eb="16">
      <t>ニュウリョク</t>
    </rPh>
    <phoneticPr fontId="1"/>
  </si>
  <si>
    <t>生徒番号　児童・生徒氏名　入の表示されます</t>
    <rPh sb="0" eb="4">
      <t>セイトバンゴウ</t>
    </rPh>
    <rPh sb="5" eb="7">
      <t>ジドウ</t>
    </rPh>
    <rPh sb="8" eb="10">
      <t>セイト</t>
    </rPh>
    <rPh sb="10" eb="12">
      <t>シメイ</t>
    </rPh>
    <rPh sb="13" eb="14">
      <t>イ</t>
    </rPh>
    <rPh sb="15" eb="17">
      <t>ヒョウジ</t>
    </rPh>
    <phoneticPr fontId="1"/>
  </si>
  <si>
    <r>
      <t>※児童・生徒名簿表の名簿名は作品と同じ名前に　漢字は</t>
    </r>
    <r>
      <rPr>
        <b/>
        <sz val="14"/>
        <color rgb="FFFF0000"/>
        <rFont val="ＭＳ Ｐゴシック"/>
        <family val="3"/>
        <charset val="128"/>
      </rPr>
      <t>漢字</t>
    </r>
    <r>
      <rPr>
        <b/>
        <sz val="14"/>
        <color theme="1"/>
        <rFont val="ＭＳ Ｐゴシック"/>
        <family val="3"/>
        <charset val="128"/>
      </rPr>
      <t>　ひらがなは</t>
    </r>
    <r>
      <rPr>
        <b/>
        <sz val="14"/>
        <color rgb="FFFF0000"/>
        <rFont val="ＭＳ Ｐゴシック"/>
        <family val="3"/>
        <charset val="128"/>
      </rPr>
      <t>ひらがなに</t>
    </r>
    <rPh sb="1" eb="3">
      <t>ジドウ</t>
    </rPh>
    <rPh sb="4" eb="6">
      <t>セイト</t>
    </rPh>
    <rPh sb="6" eb="8">
      <t>メイボ</t>
    </rPh>
    <rPh sb="8" eb="9">
      <t>ヒョウ</t>
    </rPh>
    <phoneticPr fontId="1"/>
  </si>
  <si>
    <r>
      <t>緑色のセルに出品された　生徒番号　児童・生徒氏名を入力　</t>
    </r>
    <r>
      <rPr>
        <sz val="14"/>
        <color rgb="FFFF0000"/>
        <rFont val="ＭＳ Ｐゴシック"/>
        <family val="3"/>
        <charset val="128"/>
      </rPr>
      <t>生徒番号は任意の番号でも構いません</t>
    </r>
    <rPh sb="0" eb="2">
      <t>ミドリイロ</t>
    </rPh>
    <rPh sb="6" eb="8">
      <t>シュッピン</t>
    </rPh>
    <rPh sb="12" eb="16">
      <t>セイトバンゴウ</t>
    </rPh>
    <rPh sb="17" eb="19">
      <t>ジドウ</t>
    </rPh>
    <rPh sb="20" eb="22">
      <t>セイト</t>
    </rPh>
    <rPh sb="22" eb="24">
      <t>シメイ</t>
    </rPh>
    <rPh sb="25" eb="27">
      <t>ニュウリョク</t>
    </rPh>
    <rPh sb="28" eb="32">
      <t>セイトバンゴウ</t>
    </rPh>
    <rPh sb="33" eb="35">
      <t>ニンイ</t>
    </rPh>
    <rPh sb="36" eb="38">
      <t>バンゴウ</t>
    </rPh>
    <rPh sb="40" eb="41">
      <t>カマ</t>
    </rPh>
    <phoneticPr fontId="1"/>
  </si>
  <si>
    <r>
      <t>出品目録入力について　</t>
    </r>
    <r>
      <rPr>
        <b/>
        <u/>
        <sz val="14"/>
        <color theme="1"/>
        <rFont val="ＭＳ Ｐゴシック"/>
        <family val="3"/>
        <charset val="128"/>
      </rPr>
      <t>各部門とも入力項目は同じです</t>
    </r>
    <rPh sb="0" eb="4">
      <t>シュッピンモクロク</t>
    </rPh>
    <rPh sb="4" eb="6">
      <t>ニュウリョク</t>
    </rPh>
    <rPh sb="11" eb="14">
      <t>カクブモン</t>
    </rPh>
    <rPh sb="16" eb="18">
      <t>ニュウリョク</t>
    </rPh>
    <rPh sb="18" eb="20">
      <t>コウモク</t>
    </rPh>
    <rPh sb="21" eb="22">
      <t>オナ</t>
    </rPh>
    <phoneticPr fontId="1"/>
  </si>
  <si>
    <r>
      <t>例・小学校1年生　</t>
    </r>
    <r>
      <rPr>
        <b/>
        <sz val="14"/>
        <color theme="1"/>
        <rFont val="ＭＳ Ｐゴシック"/>
        <family val="3"/>
        <charset val="128"/>
      </rPr>
      <t>1クラス30名応募</t>
    </r>
    <r>
      <rPr>
        <sz val="14"/>
        <color theme="1"/>
        <rFont val="ＭＳ Ｐゴシック"/>
        <family val="3"/>
        <charset val="128"/>
      </rPr>
      <t>　</t>
    </r>
    <r>
      <rPr>
        <b/>
        <sz val="14"/>
        <color theme="1"/>
        <rFont val="ＭＳ Ｐゴシック"/>
        <family val="3"/>
        <charset val="128"/>
      </rPr>
      <t>同学年絵画の出品数が 270点</t>
    </r>
    <r>
      <rPr>
        <sz val="14"/>
        <color theme="1"/>
        <rFont val="ＭＳ Ｐゴシック"/>
        <family val="3"/>
        <charset val="128"/>
      </rPr>
      <t>場合　</t>
    </r>
    <rPh sb="0" eb="1">
      <t>レイ</t>
    </rPh>
    <rPh sb="2" eb="5">
      <t>ショウガッコウ</t>
    </rPh>
    <rPh sb="6" eb="8">
      <t>ネンセイ</t>
    </rPh>
    <rPh sb="15" eb="16">
      <t>メイ</t>
    </rPh>
    <rPh sb="16" eb="18">
      <t>オウボ</t>
    </rPh>
    <rPh sb="19" eb="20">
      <t>ドウ</t>
    </rPh>
    <rPh sb="20" eb="22">
      <t>ガクネン</t>
    </rPh>
    <rPh sb="22" eb="24">
      <t>カイガ</t>
    </rPh>
    <rPh sb="25" eb="28">
      <t>シュッピンスウ</t>
    </rPh>
    <rPh sb="33" eb="34">
      <t>テン</t>
    </rPh>
    <rPh sb="34" eb="36">
      <t>バアイ</t>
    </rPh>
    <phoneticPr fontId="1"/>
  </si>
  <si>
    <r>
      <rPr>
        <b/>
        <sz val="14"/>
        <color theme="1"/>
        <rFont val="ＭＳ Ｐゴシック"/>
        <family val="3"/>
        <charset val="128"/>
      </rPr>
      <t>クラス別に入力</t>
    </r>
    <r>
      <rPr>
        <sz val="14"/>
        <color theme="1"/>
        <rFont val="ＭＳ Ｐゴシック"/>
        <family val="3"/>
        <charset val="128"/>
      </rPr>
      <t xml:space="preserve">した場合 </t>
    </r>
    <r>
      <rPr>
        <b/>
        <sz val="14"/>
        <color theme="1"/>
        <rFont val="ＭＳ Ｐゴシック"/>
        <family val="3"/>
        <charset val="128"/>
      </rPr>
      <t>9枚</t>
    </r>
    <r>
      <rPr>
        <sz val="14"/>
        <color theme="1"/>
        <rFont val="ＭＳ Ｐゴシック"/>
        <family val="3"/>
        <charset val="128"/>
      </rPr>
      <t>、</t>
    </r>
    <r>
      <rPr>
        <b/>
        <sz val="14"/>
        <color theme="1"/>
        <rFont val="ＭＳ Ｐゴシック"/>
        <family val="3"/>
        <charset val="128"/>
      </rPr>
      <t>連続で入力</t>
    </r>
    <r>
      <rPr>
        <sz val="14"/>
        <color theme="1"/>
        <rFont val="ＭＳ Ｐゴシック"/>
        <family val="3"/>
        <charset val="128"/>
      </rPr>
      <t xml:space="preserve">の場合 </t>
    </r>
    <r>
      <rPr>
        <b/>
        <sz val="14"/>
        <color theme="1"/>
        <rFont val="ＭＳ Ｐゴシック"/>
        <family val="3"/>
        <charset val="128"/>
      </rPr>
      <t>6枚</t>
    </r>
    <r>
      <rPr>
        <sz val="14"/>
        <color theme="1"/>
        <rFont val="ＭＳ Ｐゴシック"/>
        <family val="3"/>
        <charset val="128"/>
      </rPr>
      <t>になります。</t>
    </r>
    <rPh sb="3" eb="4">
      <t>ベツ</t>
    </rPh>
    <rPh sb="5" eb="7">
      <t>ニュウリョク</t>
    </rPh>
    <rPh sb="9" eb="11">
      <t>バアイ</t>
    </rPh>
    <rPh sb="13" eb="14">
      <t>マイ</t>
    </rPh>
    <rPh sb="15" eb="17">
      <t>レンゾク</t>
    </rPh>
    <rPh sb="18" eb="20">
      <t>ニュウリョク</t>
    </rPh>
    <rPh sb="21" eb="23">
      <t>バアイ</t>
    </rPh>
    <rPh sb="25" eb="26">
      <t>マイ</t>
    </rPh>
    <phoneticPr fontId="1"/>
  </si>
  <si>
    <t>⑦絵画</t>
    <rPh sb="1" eb="3">
      <t>カイガ</t>
    </rPh>
    <phoneticPr fontId="1"/>
  </si>
  <si>
    <t>⑧版画</t>
    <rPh sb="1" eb="3">
      <t>ハンガ</t>
    </rPh>
    <phoneticPr fontId="1"/>
  </si>
  <si>
    <t>➈デザイン</t>
    <phoneticPr fontId="1"/>
  </si>
  <si>
    <t>3部門各専用シートあります</t>
    <rPh sb="1" eb="3">
      <t>ブモン</t>
    </rPh>
    <rPh sb="3" eb="4">
      <t>カク</t>
    </rPh>
    <rPh sb="4" eb="6">
      <t>センヨウ</t>
    </rPh>
    <phoneticPr fontId="1"/>
  </si>
  <si>
    <t>028-622-6505 ㈹　</t>
    <phoneticPr fontId="1"/>
  </si>
  <si>
    <t>下野教育美術展の展覧会予定</t>
    <rPh sb="0" eb="7">
      <t>シモツケキョウイクビジュツテン</t>
    </rPh>
    <rPh sb="8" eb="13">
      <t>テンランカイヨテイ</t>
    </rPh>
    <phoneticPr fontId="1"/>
  </si>
  <si>
    <t>出品明細書・出品目録の作成についてのお願い事項</t>
    <rPh sb="0" eb="5">
      <t>シュッピンメイサイショ</t>
    </rPh>
    <rPh sb="6" eb="10">
      <t>シュッピンモクロク</t>
    </rPh>
    <rPh sb="11" eb="13">
      <t>サクセイ</t>
    </rPh>
    <rPh sb="19" eb="20">
      <t>ネガ</t>
    </rPh>
    <rPh sb="21" eb="23">
      <t>ジコウ</t>
    </rPh>
    <phoneticPr fontId="1"/>
  </si>
  <si>
    <t>一部「学校番号」が変更となります。貴校の学校番号を②学校番号一覧シートよりご確認願います。</t>
    <rPh sb="0" eb="2">
      <t>イチブ</t>
    </rPh>
    <rPh sb="3" eb="7">
      <t>ガッコウバンゴウ</t>
    </rPh>
    <rPh sb="9" eb="11">
      <t>ヘンコウ</t>
    </rPh>
    <rPh sb="17" eb="19">
      <t>キコウ</t>
    </rPh>
    <rPh sb="20" eb="24">
      <t>ガッコウバンゴウ</t>
    </rPh>
    <rPh sb="26" eb="32">
      <t>ガッコウバンゴウイチラン</t>
    </rPh>
    <rPh sb="38" eb="41">
      <t>カクニンネガ</t>
    </rPh>
    <phoneticPr fontId="1"/>
  </si>
  <si>
    <t>備　　考</t>
    <rPh sb="0" eb="1">
      <t>ビ</t>
    </rPh>
    <rPh sb="3" eb="4">
      <t>コウ</t>
    </rPh>
    <phoneticPr fontId="1"/>
  </si>
  <si>
    <t>学　校　名</t>
    <rPh sb="0" eb="1">
      <t>ガク</t>
    </rPh>
    <rPh sb="2" eb="3">
      <t>コウ</t>
    </rPh>
    <rPh sb="4" eb="5">
      <t>ナ</t>
    </rPh>
    <phoneticPr fontId="1"/>
  </si>
  <si>
    <t>ホームページQRコード</t>
    <phoneticPr fontId="1"/>
  </si>
  <si>
    <r>
      <t>　　ご記入方法はの詳細は、「</t>
    </r>
    <r>
      <rPr>
        <b/>
        <u/>
        <sz val="14"/>
        <color rgb="FFFF0000"/>
        <rFont val="游ゴシック"/>
        <family val="3"/>
        <charset val="128"/>
        <scheme val="minor"/>
      </rPr>
      <t>③出品明細書入力方法</t>
    </r>
    <r>
      <rPr>
        <b/>
        <u/>
        <sz val="14"/>
        <color theme="1"/>
        <rFont val="游ゴシック"/>
        <family val="3"/>
        <charset val="128"/>
        <scheme val="minor"/>
      </rPr>
      <t>」シートをご覧ください</t>
    </r>
    <rPh sb="3" eb="7">
      <t>キニュウホウホウ</t>
    </rPh>
    <rPh sb="9" eb="11">
      <t>ショウサイ</t>
    </rPh>
    <phoneticPr fontId="1"/>
  </si>
  <si>
    <t>絵　画</t>
    <rPh sb="0" eb="1">
      <t>エ</t>
    </rPh>
    <rPh sb="2" eb="3">
      <t>ガ</t>
    </rPh>
    <phoneticPr fontId="1"/>
  </si>
  <si>
    <t>版　画</t>
    <rPh sb="0" eb="1">
      <t>ハン</t>
    </rPh>
    <rPh sb="2" eb="3">
      <t>ガ</t>
    </rPh>
    <phoneticPr fontId="1"/>
  </si>
  <si>
    <r>
      <t>　　ご記入方法はの詳細は、「</t>
    </r>
    <r>
      <rPr>
        <b/>
        <u/>
        <sz val="14"/>
        <color rgb="FFFF0000"/>
        <rFont val="游ゴシック"/>
        <family val="3"/>
        <charset val="128"/>
        <scheme val="minor"/>
      </rPr>
      <t>⑤出品目録入力方法</t>
    </r>
    <r>
      <rPr>
        <b/>
        <u/>
        <sz val="14"/>
        <color theme="1"/>
        <rFont val="游ゴシック"/>
        <family val="3"/>
        <charset val="128"/>
        <scheme val="minor"/>
      </rPr>
      <t>」シートをご覧ください</t>
    </r>
    <rPh sb="3" eb="7">
      <t>キニュウホウホウ</t>
    </rPh>
    <rPh sb="9" eb="11">
      <t>ショウサイ</t>
    </rPh>
    <rPh sb="17" eb="19">
      <t>モクロク</t>
    </rPh>
    <phoneticPr fontId="1"/>
  </si>
  <si>
    <t>絵 画</t>
    <rPh sb="0" eb="1">
      <t>エ</t>
    </rPh>
    <rPh sb="2" eb="3">
      <t>ガ</t>
    </rPh>
    <phoneticPr fontId="1"/>
  </si>
  <si>
    <t>版 画</t>
    <rPh sb="0" eb="1">
      <t>ハン</t>
    </rPh>
    <rPh sb="2" eb="3">
      <t>ガ</t>
    </rPh>
    <phoneticPr fontId="1"/>
  </si>
  <si>
    <t>備 考</t>
    <rPh sb="0" eb="1">
      <t>ビ</t>
    </rPh>
    <rPh sb="2" eb="3">
      <t>コウ</t>
    </rPh>
    <phoneticPr fontId="1"/>
  </si>
  <si>
    <t>合　 計</t>
    <rPh sb="0" eb="1">
      <t>アイ</t>
    </rPh>
    <rPh sb="3" eb="4">
      <t>ケイ</t>
    </rPh>
    <phoneticPr fontId="1"/>
  </si>
  <si>
    <r>
      <rPr>
        <sz val="11"/>
        <color theme="1"/>
        <rFont val="ＭＳ Ｐ明朝"/>
        <family val="1"/>
        <charset val="128"/>
      </rPr>
      <t>内審数</t>
    </r>
    <r>
      <rPr>
        <sz val="8"/>
        <color theme="1"/>
        <rFont val="ＭＳ Ｐ明朝"/>
        <family val="1"/>
        <charset val="128"/>
      </rPr>
      <t xml:space="preserve">
(全体の40％)</t>
    </r>
    <rPh sb="0" eb="1">
      <t>ナイ</t>
    </rPh>
    <rPh sb="1" eb="2">
      <t>シン</t>
    </rPh>
    <rPh sb="2" eb="3">
      <t>スウ</t>
    </rPh>
    <rPh sb="5" eb="7">
      <t>ゼンタイ</t>
    </rPh>
    <phoneticPr fontId="1"/>
  </si>
  <si>
    <t>　このように記入をお願いします。</t>
    <rPh sb="6" eb="8">
      <t>キニュウ</t>
    </rPh>
    <rPh sb="10" eb="11">
      <t>ネガ</t>
    </rPh>
    <phoneticPr fontId="1"/>
  </si>
  <si>
    <r>
      <t xml:space="preserve">出品数
</t>
    </r>
    <r>
      <rPr>
        <sz val="9"/>
        <color theme="1"/>
        <rFont val="ＭＳ Ｐ明朝"/>
        <family val="1"/>
        <charset val="128"/>
      </rPr>
      <t>（学年の全体数）</t>
    </r>
    <rPh sb="0" eb="2">
      <t>シュッピン</t>
    </rPh>
    <rPh sb="2" eb="3">
      <t>スウ</t>
    </rPh>
    <rPh sb="5" eb="7">
      <t>ガクネン</t>
    </rPh>
    <rPh sb="8" eb="10">
      <t>ゼンタイ</t>
    </rPh>
    <rPh sb="10" eb="11">
      <t>カズ</t>
    </rPh>
    <phoneticPr fontId="1"/>
  </si>
  <si>
    <t>小1</t>
  </si>
  <si>
    <t>項目の番号はいじらないでください</t>
    <rPh sb="0" eb="2">
      <t>コウモク</t>
    </rPh>
    <rPh sb="3" eb="5">
      <t>バンゴウ</t>
    </rPh>
    <phoneticPr fontId="1"/>
  </si>
  <si>
    <t>全部で①から➈まで9枚のシートがあります</t>
    <rPh sb="0" eb="2">
      <t>ゼンブ</t>
    </rPh>
    <rPh sb="10" eb="11">
      <t>マイ</t>
    </rPh>
    <phoneticPr fontId="1"/>
  </si>
  <si>
    <t>出品明細書の入力について</t>
    <rPh sb="0" eb="2">
      <t>シュッピン</t>
    </rPh>
    <rPh sb="2" eb="5">
      <t>メイサイショ</t>
    </rPh>
    <rPh sb="6" eb="8">
      <t>ニュウリョク</t>
    </rPh>
    <phoneticPr fontId="1"/>
  </si>
  <si>
    <t>教育太郎487</t>
    <rPh sb="0" eb="2">
      <t>キョウイク</t>
    </rPh>
    <rPh sb="2" eb="4">
      <t>タロウ</t>
    </rPh>
    <phoneticPr fontId="1"/>
  </si>
  <si>
    <t>項目列は変更しないでください。</t>
    <rPh sb="0" eb="3">
      <t>コウモクレツ</t>
    </rPh>
    <rPh sb="4" eb="6">
      <t>ヘンコウ</t>
    </rPh>
    <phoneticPr fontId="1"/>
  </si>
  <si>
    <t>項目列は変更
しないでください。</t>
    <rPh sb="0" eb="3">
      <t>コウモクレツ</t>
    </rPh>
    <rPh sb="4" eb="6">
      <t>ヘンコウ</t>
    </rPh>
    <phoneticPr fontId="1"/>
  </si>
  <si>
    <t>小中一貫校は小・中それぞれ学校番号が違いますので別々に作成願います</t>
    <rPh sb="0" eb="2">
      <t>ショウチュウ</t>
    </rPh>
    <rPh sb="2" eb="4">
      <t>イッカン</t>
    </rPh>
    <rPh sb="4" eb="5">
      <t>コウ</t>
    </rPh>
    <rPh sb="6" eb="7">
      <t>ショウ</t>
    </rPh>
    <rPh sb="8" eb="9">
      <t>チュウ</t>
    </rPh>
    <rPh sb="13" eb="17">
      <t>ガッコウバンゴウ</t>
    </rPh>
    <rPh sb="18" eb="19">
      <t>チガ</t>
    </rPh>
    <rPh sb="24" eb="26">
      <t>ベツベツ</t>
    </rPh>
    <rPh sb="27" eb="29">
      <t>サクセイ</t>
    </rPh>
    <rPh sb="29" eb="30">
      <t>ネガ</t>
    </rPh>
    <phoneticPr fontId="1"/>
  </si>
  <si>
    <t>入選以上</t>
    <rPh sb="0" eb="4">
      <t>ニュウセンイジョウ</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</si>
  <si>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</si>
  <si>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</si>
  <si>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</si>
  <si>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</si>
  <si>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</si>
  <si>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</si>
  <si>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</si>
  <si>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</si>
  <si>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</si>
  <si>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r>
      <t>最初に</t>
    </r>
    <r>
      <rPr>
        <b/>
        <sz val="14"/>
        <color rgb="FFFF0000"/>
        <rFont val="ＭＳ Ｐゴシック"/>
        <family val="3"/>
        <charset val="128"/>
      </rPr>
      <t>学校にある名簿</t>
    </r>
    <r>
      <rPr>
        <sz val="14"/>
        <color theme="1"/>
        <rFont val="ＭＳ Ｐゴシック"/>
        <family val="3"/>
        <charset val="128"/>
      </rPr>
      <t>を参考に</t>
    </r>
    <r>
      <rPr>
        <b/>
        <sz val="14"/>
        <color theme="1"/>
        <rFont val="ＭＳ Ｐゴシック"/>
        <family val="3"/>
        <charset val="128"/>
      </rPr>
      <t>⑥児童・</t>
    </r>
    <r>
      <rPr>
        <b/>
        <sz val="14"/>
        <rFont val="ＭＳ Ｐゴシック"/>
        <family val="3"/>
        <charset val="128"/>
      </rPr>
      <t>生徒名簿表</t>
    </r>
    <r>
      <rPr>
        <sz val="14"/>
        <color theme="1"/>
        <rFont val="ＭＳ Ｐゴシック"/>
        <family val="3"/>
        <charset val="128"/>
      </rPr>
      <t>シートを作成します。</t>
    </r>
    <rPh sb="15" eb="17">
      <t>ジドウ</t>
    </rPh>
    <rPh sb="20" eb="22">
      <t>メイボ</t>
    </rPh>
    <phoneticPr fontId="1"/>
  </si>
  <si>
    <r>
      <rPr>
        <b/>
        <u/>
        <sz val="14"/>
        <rFont val="ＭＳ Ｐゴシック"/>
        <family val="3"/>
        <charset val="128"/>
      </rPr>
      <t>児童・生徒名簿表</t>
    </r>
    <r>
      <rPr>
        <b/>
        <u/>
        <sz val="14"/>
        <color theme="1"/>
        <rFont val="ＭＳ Ｐゴシック"/>
        <family val="3"/>
        <charset val="128"/>
      </rPr>
      <t>の入選以上の列に　校内審査で入選以上になられた方の所に</t>
    </r>
    <r>
      <rPr>
        <b/>
        <u/>
        <sz val="14"/>
        <color rgb="FFFF0000"/>
        <rFont val="ＭＳ Ｐゴシック"/>
        <family val="3"/>
        <charset val="128"/>
      </rPr>
      <t>「 入」</t>
    </r>
    <r>
      <rPr>
        <b/>
        <u/>
        <sz val="14"/>
        <color theme="1"/>
        <rFont val="ＭＳ Ｐゴシック"/>
        <family val="3"/>
        <charset val="128"/>
      </rPr>
      <t xml:space="preserve"> を入力</t>
    </r>
    <rPh sb="0" eb="2">
      <t>ジドウ</t>
    </rPh>
    <rPh sb="5" eb="7">
      <t>メイボ</t>
    </rPh>
    <phoneticPr fontId="1"/>
  </si>
  <si>
    <r>
      <t>※</t>
    </r>
    <r>
      <rPr>
        <b/>
        <sz val="14"/>
        <rFont val="ＭＳ Ｐゴシック"/>
        <family val="3"/>
        <charset val="128"/>
      </rPr>
      <t>入</t>
    </r>
    <r>
      <rPr>
        <sz val="14"/>
        <color rgb="FFFF0000"/>
        <rFont val="ＭＳ Ｐゴシック"/>
        <family val="3"/>
        <charset val="128"/>
      </rPr>
      <t>の数は出品明細書の内審数（入選以上数）と同数です。</t>
    </r>
    <rPh sb="1" eb="2">
      <t>イ</t>
    </rPh>
    <rPh sb="3" eb="4">
      <t>カズ</t>
    </rPh>
    <rPh sb="5" eb="7">
      <t>シュッピン</t>
    </rPh>
    <rPh sb="7" eb="10">
      <t>メイサイショ</t>
    </rPh>
    <rPh sb="11" eb="12">
      <t>ウチ</t>
    </rPh>
    <rPh sb="12" eb="13">
      <t>シン</t>
    </rPh>
    <rPh sb="13" eb="14">
      <t>スウ</t>
    </rPh>
    <rPh sb="15" eb="19">
      <t>ニュウセンイジョウ</t>
    </rPh>
    <rPh sb="19" eb="20">
      <t>スウ</t>
    </rPh>
    <rPh sb="22" eb="24">
      <t>ドウスウ</t>
    </rPh>
    <phoneticPr fontId="1"/>
  </si>
  <si>
    <t>各学年ごとに、本ファイルを、ダウンロードしてください</t>
    <rPh sb="0" eb="3">
      <t>カクガクネン</t>
    </rPh>
    <rPh sb="7" eb="8">
      <t>ホン</t>
    </rPh>
    <phoneticPr fontId="1"/>
  </si>
  <si>
    <t>児童・生徒名簿表の作り方</t>
    <rPh sb="0" eb="2">
      <t>ジドウ</t>
    </rPh>
    <rPh sb="3" eb="8">
      <t>セイトメイボヒョウ</t>
    </rPh>
    <rPh sb="9" eb="10">
      <t>ツク</t>
    </rPh>
    <rPh sb="11" eb="12">
      <t>カタ</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</si>
  <si>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</si>
  <si>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</si>
  <si>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</si>
  <si>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</si>
  <si>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下記の例のように、桁数が増えても構いません。　</t>
    <rPh sb="0" eb="2">
      <t>カキ</t>
    </rPh>
    <rPh sb="3" eb="4">
      <t>レイ</t>
    </rPh>
    <rPh sb="9" eb="10">
      <t>ケタ</t>
    </rPh>
    <rPh sb="10" eb="11">
      <t>スウ</t>
    </rPh>
    <rPh sb="12" eb="13">
      <t>フ</t>
    </rPh>
    <rPh sb="16" eb="17">
      <t>カマ</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</si>
  <si>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</si>
  <si>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</si>
  <si>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t>作品氏名がひらがな表記の場合、出品目録の児童・生徒氏名もひらがなでご記入ください</t>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</si>
  <si>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</si>
  <si>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</si>
  <si>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</si>
  <si>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</si>
  <si>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</si>
  <si>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</si>
  <si>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</si>
  <si>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</si>
  <si>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</si>
  <si>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t>２画面表示と出品目録への入力の方法</t>
    <rPh sb="1" eb="5">
      <t>ガメンヒョウジ</t>
    </rPh>
    <rPh sb="6" eb="10">
      <t>シュッピンモクロク</t>
    </rPh>
    <rPh sb="12" eb="14">
      <t>ニュウリョク</t>
    </rPh>
    <rPh sb="15" eb="17">
      <t>ホウホウ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</si>
  <si>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</si>
  <si>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</si>
  <si>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３）ウインドウの整列より[並べて表示]を選択して[OK]をクリック　</t>
    <rPh sb="8" eb="10">
      <t>セイレツ</t>
    </rPh>
    <rPh sb="13" eb="14">
      <t>ナラ</t>
    </rPh>
    <rPh sb="16" eb="18">
      <t>ヒョウジ</t>
    </rPh>
    <rPh sb="20" eb="22">
      <t>センタク</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</si>
  <si>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</si>
  <si>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本シートは地区審査には、提出不要です</t>
    <rPh sb="0" eb="1">
      <t>ホン</t>
    </rPh>
    <rPh sb="5" eb="7">
      <t>チク</t>
    </rPh>
    <rPh sb="7" eb="9">
      <t>シンサ</t>
    </rPh>
    <rPh sb="12" eb="16">
      <t>テイシュツフヨウ</t>
    </rPh>
    <phoneticPr fontId="1"/>
  </si>
  <si>
    <t>下野教育美術展に応募された方全員の児童生徒が対象です</t>
    <rPh sb="0" eb="2">
      <t>シモツケ</t>
    </rPh>
    <rPh sb="2" eb="4">
      <t>キョウイク</t>
    </rPh>
    <rPh sb="4" eb="6">
      <t>ビジュツ</t>
    </rPh>
    <rPh sb="6" eb="7">
      <t>テン</t>
    </rPh>
    <rPh sb="8" eb="10">
      <t>オウボ</t>
    </rPh>
    <rPh sb="13" eb="16">
      <t>カタゼンイン</t>
    </rPh>
    <rPh sb="17" eb="21">
      <t>ジドウセイト</t>
    </rPh>
    <rPh sb="22" eb="24">
      <t>タイショウ</t>
    </rPh>
    <phoneticPr fontId="1"/>
  </si>
  <si>
    <t>各学校の児童・生徒名簿データを基に、左側の絵画・版画・デザイン別に　資料を作成してください</t>
    <rPh sb="0" eb="1">
      <t>カク</t>
    </rPh>
    <rPh sb="1" eb="3">
      <t>ガッコウ</t>
    </rPh>
    <rPh sb="4" eb="6">
      <t>ジドウ</t>
    </rPh>
    <rPh sb="7" eb="9">
      <t>セイト</t>
    </rPh>
    <rPh sb="9" eb="11">
      <t>メイボ</t>
    </rPh>
    <rPh sb="15" eb="16">
      <t>モト</t>
    </rPh>
    <rPh sb="18" eb="19">
      <t>ヒダリ</t>
    </rPh>
    <rPh sb="19" eb="20">
      <t>ガワ</t>
    </rPh>
    <rPh sb="21" eb="23">
      <t>カイガ</t>
    </rPh>
    <rPh sb="24" eb="26">
      <t>ハンガ</t>
    </rPh>
    <rPh sb="31" eb="32">
      <t>ベツ</t>
    </rPh>
    <rPh sb="34" eb="36">
      <t>シリョウ</t>
    </rPh>
    <rPh sb="37" eb="39">
      <t>サクセイ</t>
    </rPh>
    <phoneticPr fontId="1"/>
  </si>
  <si>
    <r>
      <t>※同じ児童生徒が絵画・版画・デザインの3部門に応募された場合は、</t>
    </r>
    <r>
      <rPr>
        <u/>
        <sz val="12"/>
        <color theme="1"/>
        <rFont val="ＭＳ Ｐゴシック"/>
        <family val="3"/>
        <charset val="128"/>
      </rPr>
      <t>同じ児童・生徒番号を各部門でご使用できます</t>
    </r>
    <rPh sb="1" eb="2">
      <t>オナ</t>
    </rPh>
    <rPh sb="3" eb="5">
      <t>ジドウ</t>
    </rPh>
    <rPh sb="5" eb="7">
      <t>セイト</t>
    </rPh>
    <rPh sb="8" eb="10">
      <t>カイガ</t>
    </rPh>
    <rPh sb="11" eb="13">
      <t>ハンガ</t>
    </rPh>
    <rPh sb="20" eb="22">
      <t>ブモン</t>
    </rPh>
    <rPh sb="23" eb="25">
      <t>オウボ</t>
    </rPh>
    <rPh sb="28" eb="30">
      <t>バアイ</t>
    </rPh>
    <rPh sb="32" eb="33">
      <t>オナ</t>
    </rPh>
    <rPh sb="34" eb="36">
      <t>ジドウ</t>
    </rPh>
    <rPh sb="37" eb="39">
      <t>セイト</t>
    </rPh>
    <rPh sb="39" eb="41">
      <t>バンゴウ</t>
    </rPh>
    <rPh sb="42" eb="45">
      <t>カクブモン</t>
    </rPh>
    <rPh sb="47" eb="49">
      <t>シヨウ</t>
    </rPh>
    <phoneticPr fontId="1"/>
  </si>
  <si>
    <t>台紙の氏名が優先されます　</t>
    <rPh sb="0" eb="2">
      <t>ダイシ</t>
    </rPh>
    <rPh sb="3" eb="5">
      <t>シメイ</t>
    </rPh>
    <rPh sb="6" eb="8">
      <t>ユウセンシメイ</t>
    </rPh>
    <phoneticPr fontId="1"/>
  </si>
  <si>
    <r>
      <t>※作品上の氏名が「</t>
    </r>
    <r>
      <rPr>
        <b/>
        <sz val="12"/>
        <color theme="1"/>
        <rFont val="ＭＳ Ｐゴシック"/>
        <family val="3"/>
        <charset val="128"/>
      </rPr>
      <t>山田　太ろう」</t>
    </r>
    <r>
      <rPr>
        <sz val="12"/>
        <color theme="1"/>
        <rFont val="ＭＳ Ｐゴシック"/>
        <family val="3"/>
        <charset val="128"/>
      </rPr>
      <t>の場合、児童生徒名簿表にも「</t>
    </r>
    <r>
      <rPr>
        <b/>
        <sz val="12"/>
        <color theme="1"/>
        <rFont val="ＭＳ Ｐゴシック"/>
        <family val="3"/>
        <charset val="128"/>
      </rPr>
      <t>山田　太ろう」</t>
    </r>
    <r>
      <rPr>
        <sz val="12"/>
        <color theme="1"/>
        <rFont val="ＭＳ Ｐゴシック"/>
        <family val="3"/>
        <charset val="128"/>
      </rPr>
      <t>とご入力ください</t>
    </r>
    <rPh sb="1" eb="3">
      <t>サクヒン</t>
    </rPh>
    <rPh sb="3" eb="4">
      <t>ジョウ</t>
    </rPh>
    <rPh sb="5" eb="7">
      <t>シメイ</t>
    </rPh>
    <rPh sb="6" eb="7">
      <t>メイ</t>
    </rPh>
    <rPh sb="9" eb="11">
      <t>ヤマダ</t>
    </rPh>
    <rPh sb="12" eb="13">
      <t>タ</t>
    </rPh>
    <rPh sb="17" eb="19">
      <t>バアイ</t>
    </rPh>
    <rPh sb="20" eb="22">
      <t>ジドウ</t>
    </rPh>
    <rPh sb="22" eb="24">
      <t>セイト</t>
    </rPh>
    <rPh sb="24" eb="26">
      <t>メイボ</t>
    </rPh>
    <rPh sb="26" eb="27">
      <t>ヒョウ</t>
    </rPh>
    <rPh sb="39" eb="41">
      <t>ニュウリョク</t>
    </rPh>
    <phoneticPr fontId="1"/>
  </si>
  <si>
    <t>生徒番号</t>
    <rPh sb="0" eb="4">
      <t>セイトバンゴウ</t>
    </rPh>
    <phoneticPr fontId="1"/>
  </si>
  <si>
    <t xml:space="preserve"> 　　生徒番号のみコピーして　出品目録の　絵画・版画・デザインシートの生徒番号の列に貼り付けてください</t>
    <rPh sb="3" eb="7">
      <t>セイトバンゴウ</t>
    </rPh>
    <rPh sb="15" eb="17">
      <t>シュッピン</t>
    </rPh>
    <rPh sb="17" eb="19">
      <t>モクロク</t>
    </rPh>
    <rPh sb="21" eb="23">
      <t>カイガ</t>
    </rPh>
    <rPh sb="24" eb="26">
      <t>ハンガ</t>
    </rPh>
    <rPh sb="35" eb="39">
      <t>セイトバンゴウ</t>
    </rPh>
    <rPh sb="40" eb="41">
      <t>レツ</t>
    </rPh>
    <rPh sb="42" eb="43">
      <t>ハ</t>
    </rPh>
    <rPh sb="44" eb="45">
      <t>ツ</t>
    </rPh>
    <phoneticPr fontId="1"/>
  </si>
  <si>
    <t>５）絵画・版画・デザイン別に生徒番号をコピーして、絵画・版画・デザインの出品目録の生徒番号列に貼り付ける</t>
    <rPh sb="2" eb="4">
      <t>カイガ</t>
    </rPh>
    <rPh sb="5" eb="7">
      <t>ハンガ</t>
    </rPh>
    <rPh sb="12" eb="13">
      <t>ベツ</t>
    </rPh>
    <rPh sb="13" eb="14">
      <t>ブベツ</t>
    </rPh>
    <rPh sb="14" eb="16">
      <t>セイト</t>
    </rPh>
    <rPh sb="16" eb="18">
      <t>バンゴウ</t>
    </rPh>
    <rPh sb="25" eb="27">
      <t>カイガ</t>
    </rPh>
    <rPh sb="28" eb="30">
      <t>ハンガ</t>
    </rPh>
    <rPh sb="36" eb="40">
      <t>シュッピンモクロク</t>
    </rPh>
    <rPh sb="41" eb="45">
      <t>セイトバンゴウ</t>
    </rPh>
    <rPh sb="45" eb="46">
      <t>レツ</t>
    </rPh>
    <rPh sb="47" eb="48">
      <t>ハ</t>
    </rPh>
    <rPh sb="49" eb="50">
      <t>ツ</t>
    </rPh>
    <phoneticPr fontId="1"/>
  </si>
  <si>
    <t>４）２画面表示されている児童生徒名簿表の片方シートを　「⑦絵画　出品目録」や　</t>
    <rPh sb="3" eb="7">
      <t>ガメンヒョウジ</t>
    </rPh>
    <rPh sb="12" eb="16">
      <t>ジドウセイト</t>
    </rPh>
    <rPh sb="16" eb="19">
      <t>メイボヒョウ</t>
    </rPh>
    <rPh sb="20" eb="22">
      <t>カタホウ</t>
    </rPh>
    <rPh sb="29" eb="31">
      <t>カイガ</t>
    </rPh>
    <phoneticPr fontId="1"/>
  </si>
  <si>
    <t>　　「⑧硬版画　出品目録」「⑨デザイン　出品目録」シートに変更する</t>
    <rPh sb="5" eb="7">
      <t>ハンガ</t>
    </rPh>
    <rPh sb="20" eb="24">
      <t>シュッピンモクロク</t>
    </rPh>
    <rPh sb="29" eb="31">
      <t>ヘンコウ</t>
    </rPh>
    <phoneticPr fontId="1"/>
  </si>
  <si>
    <t>絵画・版画・デザイン　いずれも　同じ手順で作成してください</t>
    <rPh sb="0" eb="2">
      <t>カイガ</t>
    </rPh>
    <rPh sb="3" eb="5">
      <t>ハンガ</t>
    </rPh>
    <rPh sb="16" eb="17">
      <t>オナ</t>
    </rPh>
    <rPh sb="18" eb="20">
      <t>テジュン</t>
    </rPh>
    <rPh sb="21" eb="23">
      <t>サクセイ</t>
    </rPh>
    <phoneticPr fontId="1"/>
  </si>
  <si>
    <t>内申数は、入選以上に選ばれたの作品の数です</t>
    <rPh sb="0" eb="3">
      <t>ナイシンスウ</t>
    </rPh>
    <rPh sb="5" eb="9">
      <t>ニュウセンイジョウ</t>
    </rPh>
    <rPh sb="10" eb="11">
      <t>エラ</t>
    </rPh>
    <rPh sb="15" eb="17">
      <t>サクヒン</t>
    </rPh>
    <rPh sb="18" eb="19">
      <t>カズ</t>
    </rPh>
    <phoneticPr fontId="1"/>
  </si>
  <si>
    <t>※内審数は　入選以上に選ばれた作品の数です</t>
    <rPh sb="1" eb="4">
      <t>ナイシンスウ</t>
    </rPh>
    <rPh sb="6" eb="10">
      <t>ニュウセンイジョウ</t>
    </rPh>
    <rPh sb="11" eb="12">
      <t>エラ</t>
    </rPh>
    <rPh sb="15" eb="17">
      <t>サクヒン</t>
    </rPh>
    <rPh sb="18" eb="19">
      <t>カズ</t>
    </rPh>
    <phoneticPr fontId="1"/>
  </si>
  <si>
    <t>第56回下野教育美術展について</t>
    <rPh sb="0" eb="1">
      <t>ダイ</t>
    </rPh>
    <rPh sb="3" eb="11">
      <t>カイシモツケキョウイクビジュツテン</t>
    </rPh>
    <phoneticPr fontId="1"/>
  </si>
  <si>
    <r>
      <t>　</t>
    </r>
    <r>
      <rPr>
        <b/>
        <sz val="14"/>
        <color theme="1"/>
        <rFont val="游ゴシック"/>
        <family val="3"/>
        <charset val="128"/>
        <scheme val="minor"/>
      </rPr>
      <t>中央展</t>
    </r>
    <r>
      <rPr>
        <sz val="14"/>
        <color theme="1"/>
        <rFont val="游ゴシック"/>
        <family val="2"/>
        <charset val="128"/>
        <scheme val="minor"/>
      </rPr>
      <t>　福田屋インターパーク店２階大催事場にて令和8年2月18日(水)～23日(月)　開催予定</t>
    </r>
    <rPh sb="1" eb="4">
      <t>チュウオウテン</t>
    </rPh>
    <rPh sb="5" eb="8">
      <t>フクダヤ</t>
    </rPh>
    <rPh sb="15" eb="16">
      <t>テン</t>
    </rPh>
    <rPh sb="17" eb="18">
      <t>カイ</t>
    </rPh>
    <rPh sb="18" eb="22">
      <t>ダイサイジジョウ</t>
    </rPh>
    <rPh sb="24" eb="26">
      <t>レイワ</t>
    </rPh>
    <rPh sb="25" eb="26">
      <t>ケンレイ</t>
    </rPh>
    <rPh sb="27" eb="28">
      <t>ネン</t>
    </rPh>
    <rPh sb="29" eb="30">
      <t>ガツ</t>
    </rPh>
    <rPh sb="32" eb="33">
      <t>ニチ</t>
    </rPh>
    <rPh sb="34" eb="35">
      <t>スイ</t>
    </rPh>
    <rPh sb="39" eb="40">
      <t>ニチ</t>
    </rPh>
    <rPh sb="41" eb="42">
      <t>ゲツ</t>
    </rPh>
    <rPh sb="44" eb="46">
      <t>カイサイ</t>
    </rPh>
    <rPh sb="46" eb="48">
      <t>ヨテイ</t>
    </rPh>
    <phoneticPr fontId="1"/>
  </si>
  <si>
    <t>ご担当の先生方にはいろいろと大変お手数をおかけいたしますが、何卒よろしくお願い申し上げます。</t>
    <rPh sb="14" eb="16">
      <t>タイヘン</t>
    </rPh>
    <rPh sb="17" eb="19">
      <t>テスウ</t>
    </rPh>
    <rPh sb="30" eb="32">
      <t>ナニトゾ</t>
    </rPh>
    <rPh sb="37" eb="38">
      <t>ネガ</t>
    </rPh>
    <rPh sb="39" eb="40">
      <t>モウ</t>
    </rPh>
    <rPh sb="41" eb="42">
      <t>ア</t>
    </rPh>
    <phoneticPr fontId="1"/>
  </si>
  <si>
    <t>今回より美術展の地区審査を来年度に向けた準備期間として例年よりも早めに開催することで　</t>
    <rPh sb="0" eb="2">
      <t>コンカイ</t>
    </rPh>
    <rPh sb="4" eb="7">
      <t>ビジュツテン</t>
    </rPh>
    <rPh sb="8" eb="12">
      <t>チクシンサ</t>
    </rPh>
    <rPh sb="13" eb="16">
      <t>ライネンド</t>
    </rPh>
    <rPh sb="17" eb="18">
      <t>ム</t>
    </rPh>
    <rPh sb="20" eb="24">
      <t>ジュンビキカン</t>
    </rPh>
    <rPh sb="27" eb="29">
      <t>レイネン</t>
    </rPh>
    <rPh sb="32" eb="33">
      <t>ハヤ</t>
    </rPh>
    <rPh sb="35" eb="37">
      <t>カイサイ</t>
    </rPh>
    <phoneticPr fontId="1"/>
  </si>
  <si>
    <t>※来年度 第57回下野教育美術展の地区審査は全地域で12月中に開催します。</t>
    <rPh sb="1" eb="4">
      <t>ライネンド</t>
    </rPh>
    <rPh sb="5" eb="6">
      <t>ダイ</t>
    </rPh>
    <rPh sb="8" eb="9">
      <t>カイ</t>
    </rPh>
    <rPh sb="9" eb="13">
      <t>シモツケキョウイク</t>
    </rPh>
    <rPh sb="13" eb="16">
      <t>ビジュツテン</t>
    </rPh>
    <rPh sb="17" eb="21">
      <t>チクシンサ</t>
    </rPh>
    <rPh sb="22" eb="25">
      <t>ゼンチイキ</t>
    </rPh>
    <rPh sb="28" eb="30">
      <t>ガツチュウ</t>
    </rPh>
    <rPh sb="31" eb="33">
      <t>カイサイ</t>
    </rPh>
    <phoneticPr fontId="1"/>
  </si>
  <si>
    <t>　中央審査日や各展覧会（１月下旬開始～２月中に終了予定）も早まりますので宜しくお願い致します。</t>
    <rPh sb="1" eb="6">
      <t>チュウオウシンサビ</t>
    </rPh>
    <rPh sb="7" eb="8">
      <t>カク</t>
    </rPh>
    <rPh sb="8" eb="11">
      <t>テンランカイ</t>
    </rPh>
    <rPh sb="13" eb="16">
      <t>ガツゲジュン</t>
    </rPh>
    <rPh sb="16" eb="18">
      <t>カイシ</t>
    </rPh>
    <rPh sb="20" eb="21">
      <t>ガツ</t>
    </rPh>
    <rPh sb="21" eb="22">
      <t>チュウ</t>
    </rPh>
    <rPh sb="23" eb="27">
      <t>シュウリョウヨテイ</t>
    </rPh>
    <rPh sb="29" eb="30">
      <t>ハヤ</t>
    </rPh>
    <rPh sb="36" eb="37">
      <t>ヨロ</t>
    </rPh>
    <phoneticPr fontId="1"/>
  </si>
  <si>
    <r>
      <t>　</t>
    </r>
    <r>
      <rPr>
        <b/>
        <sz val="14"/>
        <color theme="1"/>
        <rFont val="游ゴシック"/>
        <family val="3"/>
        <charset val="128"/>
        <scheme val="minor"/>
      </rPr>
      <t>県南展</t>
    </r>
    <r>
      <rPr>
        <sz val="14"/>
        <color theme="1"/>
        <rFont val="游ゴシック"/>
        <family val="2"/>
        <charset val="128"/>
        <scheme val="minor"/>
      </rPr>
      <t>　壬生町城址公園中ホールにて、令和8年2月28日(土)～3月1日(日)　開催予定</t>
    </r>
    <rPh sb="1" eb="4">
      <t>ケンナンテン</t>
    </rPh>
    <rPh sb="5" eb="8">
      <t>ミブマチ</t>
    </rPh>
    <rPh sb="8" eb="12">
      <t>ジョウシコウエン</t>
    </rPh>
    <rPh sb="12" eb="13">
      <t>チュウ</t>
    </rPh>
    <rPh sb="19" eb="21">
      <t>レイワ</t>
    </rPh>
    <rPh sb="22" eb="23">
      <t>ネン</t>
    </rPh>
    <rPh sb="24" eb="25">
      <t>ガツ</t>
    </rPh>
    <rPh sb="27" eb="28">
      <t>ニチ</t>
    </rPh>
    <rPh sb="29" eb="30">
      <t>ド</t>
    </rPh>
    <rPh sb="33" eb="34">
      <t>ガツ</t>
    </rPh>
    <rPh sb="35" eb="36">
      <t>ヒ</t>
    </rPh>
    <rPh sb="37" eb="38">
      <t>ニチ</t>
    </rPh>
    <rPh sb="40" eb="42">
      <t>カイサイ</t>
    </rPh>
    <rPh sb="42" eb="44">
      <t>ヨテイ</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</si>
  <si>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</si>
  <si>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※出品明細書ができましたら，下野教育美術展事務局にFAX願います。</t>
    <rPh sb="1" eb="6">
      <t>シュッピンメイサイショ</t>
    </rPh>
    <rPh sb="13" eb="24">
      <t>､シモツケキョウイクビジュツテンジムキョク</t>
    </rPh>
    <rPh sb="28" eb="29">
      <t>ネガ</t>
    </rPh>
    <phoneticPr fontId="1"/>
  </si>
  <si>
    <t>事務局FAX番号　028-621-3718</t>
    <rPh sb="0" eb="3">
      <t>ジムキョク</t>
    </rPh>
    <rPh sb="6" eb="8">
      <t>バンゴウ</t>
    </rPh>
    <phoneticPr fontId="1"/>
  </si>
  <si>
    <t>ご不明の点は下野教育美術展事務局の</t>
    <rPh sb="1" eb="3">
      <t>フメイ</t>
    </rPh>
    <rPh sb="4" eb="5">
      <t>テン</t>
    </rPh>
    <rPh sb="6" eb="8">
      <t>シモツケ</t>
    </rPh>
    <rPh sb="8" eb="10">
      <t>キョウイク</t>
    </rPh>
    <rPh sb="10" eb="13">
      <t>ビジュツテン</t>
    </rPh>
    <rPh sb="13" eb="16">
      <t>ジムキョク</t>
    </rPh>
    <phoneticPr fontId="1"/>
  </si>
  <si>
    <t>下野教育美術展事務局</t>
    <rPh sb="4" eb="6">
      <t>ビジュツ</t>
    </rPh>
    <phoneticPr fontId="1"/>
  </si>
  <si>
    <t>ご不明の点は下野教育美術展事務局の板橋・武田にお尋ね願います。</t>
    <rPh sb="1" eb="3">
      <t>フメイ</t>
    </rPh>
    <rPh sb="4" eb="5">
      <t>テン</t>
    </rPh>
    <rPh sb="6" eb="8">
      <t>シモツケ</t>
    </rPh>
    <rPh sb="8" eb="10">
      <t>キョウイク</t>
    </rPh>
    <rPh sb="10" eb="13">
      <t>ビジュツテン</t>
    </rPh>
    <rPh sb="13" eb="16">
      <t>ジムキョク</t>
    </rPh>
    <rPh sb="17" eb="19">
      <t>イタバシ</t>
    </rPh>
    <rPh sb="20" eb="22">
      <t>タケダ</t>
    </rPh>
    <rPh sb="24" eb="25">
      <t>タズ</t>
    </rPh>
    <rPh sb="26" eb="27">
      <t>ネガ</t>
    </rPh>
    <phoneticPr fontId="1"/>
  </si>
  <si>
    <t>株式会社教育出版社内</t>
    <rPh sb="0" eb="4">
      <t>カブシキガイシャ</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</si>
  <si>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</si>
  <si>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</si>
  <si>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</si>
  <si>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</si>
  <si>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</si>
  <si>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t>最初に⑥児童・生徒名簿表を作成してください</t>
    <rPh sb="0" eb="2">
      <t>サイショ</t>
    </rPh>
    <rPh sb="4" eb="6">
      <t>ジドウ</t>
    </rPh>
    <rPh sb="7" eb="9">
      <t>セイト</t>
    </rPh>
    <rPh sb="9" eb="12">
      <t>メイボヒョウ</t>
    </rPh>
    <rPh sb="13" eb="15">
      <t>サクセイ</t>
    </rPh>
    <phoneticPr fontId="1"/>
  </si>
  <si>
    <t>※詳しい作成方法は⑥児童生徒・名簿表の、右側に解説していますのでご覧ください</t>
    <rPh sb="1" eb="2">
      <t>クワ</t>
    </rPh>
    <rPh sb="4" eb="8">
      <t>サクセイホウホウ</t>
    </rPh>
    <rPh sb="20" eb="22">
      <t>ミギガワ</t>
    </rPh>
    <rPh sb="23" eb="25">
      <t>カイセツ</t>
    </rPh>
    <rPh sb="33" eb="34">
      <t>ラン</t>
    </rPh>
    <phoneticPr fontId="1"/>
  </si>
  <si>
    <t>①黄色セルをクリックすると右下に下向きの▼が出ます　②▼をクリック候補から入を選びます</t>
    <rPh sb="1" eb="3">
      <t>キイロ</t>
    </rPh>
    <rPh sb="13" eb="15">
      <t>ミギシタ</t>
    </rPh>
    <rPh sb="16" eb="18">
      <t>シタム</t>
    </rPh>
    <rPh sb="22" eb="23">
      <t>デ</t>
    </rPh>
    <rPh sb="33" eb="35">
      <t>コウホ</t>
    </rPh>
    <rPh sb="37" eb="38">
      <t>イリ</t>
    </rPh>
    <rPh sb="39" eb="40">
      <t>エラ</t>
    </rPh>
    <phoneticPr fontId="1"/>
  </si>
  <si>
    <t>①最初に緑色のセルをクリック</t>
    <rPh sb="1" eb="3">
      <t>サイショ</t>
    </rPh>
    <rPh sb="4" eb="6">
      <t>ミドリイロ</t>
    </rPh>
    <phoneticPr fontId="1"/>
  </si>
  <si>
    <t>②表示された▼マークをクリック　該当学年を選択します。</t>
    <rPh sb="1" eb="3">
      <t>ヒョウジ</t>
    </rPh>
    <rPh sb="16" eb="20">
      <t>ガイトウガクネン</t>
    </rPh>
    <rPh sb="21" eb="23">
      <t>センタク</t>
    </rPh>
    <phoneticPr fontId="1"/>
  </si>
  <si>
    <t>　⑥児童・生徒名簿表シートの入力済のデータが反映されます。</t>
    <rPh sb="2" eb="4">
      <t>ジドウ</t>
    </rPh>
    <rPh sb="5" eb="7">
      <t>セイト</t>
    </rPh>
    <rPh sb="7" eb="9">
      <t>メイボ</t>
    </rPh>
    <rPh sb="9" eb="10">
      <t>ヒョウ</t>
    </rPh>
    <rPh sb="14" eb="16">
      <t>ニュウリョク</t>
    </rPh>
    <rPh sb="16" eb="17">
      <t>スミ</t>
    </rPh>
    <rPh sb="22" eb="24">
      <t>ハンエイ</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</si>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</sst>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1"/>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sz val="14"/>
      <color rgb="FFFF0000"/>
      <name val="ＭＳ Ｐゴシック"/>
      <family val="3"/>
      <charset val="128"/>
    </font>
    <font>
      <b/>
      <sz val="1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b/>
      <sz val="12"/>
      <name val="ＭＳ Ｐゴシック"/>
      <family val="3"/>
      <charset val="128"/>
    </font>
    <font>
      <b/>
      <u/>
      <sz val="12"/>
      <name val="ＭＳ Ｐゴシック"/>
      <family val="3"/>
      <charset val="128"/>
    </font>
    <font>
      <sz val="11"/>
      <color rgb="FFFF0000"/>
      <name val="ＭＳ Ｐ明朝"/>
      <family val="1"/>
      <charset val="128"/>
    </font>
    <font>
      <sz val="12"/>
      <color theme="1"/>
      <name val="游ゴシック"/>
      <family val="2"/>
      <charset val="128"/>
      <scheme val="minor"/>
    </font>
    <font>
      <u/>
      <sz val="11"/>
      <color theme="10"/>
      <name val="游ゴシック"/>
      <family val="2"/>
      <charset val="128"/>
      <scheme val="minor"/>
    </font>
    <font>
      <b/>
      <sz val="13"/>
      <color theme="1"/>
      <name val="ＭＳ Ｐゴシック"/>
      <family val="3"/>
      <charset val="128"/>
    </font>
    <font>
      <sz val="13"/>
      <color theme="1"/>
      <name val="ＭＳ Ｐゴシック"/>
      <family val="3"/>
      <charset val="128"/>
    </font>
    <font>
      <b/>
      <u/>
      <sz val="20"/>
      <color theme="1"/>
      <name val="游ゴシック"/>
      <family val="3"/>
      <charset val="128"/>
      <scheme val="minor"/>
    </font>
    <font>
      <u/>
      <sz val="14"/>
      <color theme="1"/>
      <name val="游ゴシック"/>
      <family val="2"/>
      <charset val="128"/>
      <scheme val="minor"/>
    </font>
    <font>
      <u/>
      <sz val="14"/>
      <color theme="1"/>
      <name val="游ゴシック"/>
      <family val="3"/>
      <charset val="128"/>
      <scheme val="minor"/>
    </font>
    <font>
      <b/>
      <i/>
      <sz val="11"/>
      <color theme="1"/>
      <name val="ＭＳ Ｐゴシック"/>
      <family val="3"/>
      <charset val="128"/>
    </font>
    <font>
      <sz val="24"/>
      <color theme="1"/>
      <name val="ＭＳ Ｐゴシック"/>
      <family val="3"/>
      <charset val="128"/>
    </font>
    <font>
      <b/>
      <sz val="14"/>
      <color rgb="FFFF0000"/>
      <name val="ＭＳ Ｐゴシック"/>
      <family val="3"/>
      <charset val="128"/>
    </font>
    <font>
      <b/>
      <sz val="16"/>
      <color rgb="FFFF0000"/>
      <name val="ＭＳ Ｐゴシック"/>
      <family val="3"/>
      <charset val="128"/>
    </font>
    <font>
      <b/>
      <sz val="16"/>
      <name val="ＭＳ Ｐゴシック"/>
      <family val="3"/>
      <charset val="128"/>
    </font>
    <font>
      <b/>
      <sz val="24"/>
      <color theme="1"/>
      <name val="ＭＳ Ｐゴシック"/>
      <family val="3"/>
      <charset val="128"/>
    </font>
    <font>
      <b/>
      <sz val="18"/>
      <color rgb="FFFF0000"/>
      <name val="ＭＳ Ｐゴシック"/>
      <family val="3"/>
      <charset val="128"/>
    </font>
    <font>
      <b/>
      <u/>
      <sz val="16"/>
      <name val="ＭＳ Ｐゴシック"/>
      <family val="3"/>
      <charset val="128"/>
    </font>
    <font>
      <b/>
      <u/>
      <sz val="14"/>
      <name val="ＭＳ Ｐゴシック"/>
      <family val="3"/>
      <charset val="128"/>
    </font>
    <font>
      <sz val="6"/>
      <color theme="1"/>
      <name val="ＭＳ Ｐゴシック"/>
      <family val="3"/>
      <charset val="128"/>
    </font>
    <font>
      <u/>
      <sz val="14"/>
      <color theme="1"/>
      <name val="ＭＳ Ｐゴシック"/>
      <family val="3"/>
      <charset val="128"/>
    </font>
    <font>
      <sz val="16"/>
      <name val="ＭＳ Ｐゴシック"/>
      <family val="3"/>
      <charset val="128"/>
    </font>
    <font>
      <i/>
      <u/>
      <sz val="14"/>
      <color theme="1"/>
      <name val="ＭＳ Ｐゴシック"/>
      <family val="3"/>
      <charset val="128"/>
    </font>
    <font>
      <b/>
      <sz val="16"/>
      <color theme="1"/>
      <name val="游ゴシック"/>
      <family val="3"/>
      <charset val="128"/>
      <scheme val="minor"/>
    </font>
    <font>
      <u/>
      <sz val="22"/>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u/>
      <sz val="8"/>
      <color theme="1"/>
      <name val="ＭＳ Ｐゴシック"/>
      <family val="3"/>
      <charset val="128"/>
    </font>
    <font>
      <b/>
      <u/>
      <sz val="14"/>
      <color theme="1"/>
      <name val="游ゴシック"/>
      <family val="3"/>
      <charset val="128"/>
      <scheme val="minor"/>
    </font>
    <font>
      <b/>
      <u/>
      <sz val="14"/>
      <color rgb="FFFF0000"/>
      <name val="游ゴシック"/>
      <family val="3"/>
      <charset val="128"/>
      <scheme val="minor"/>
    </font>
    <font>
      <b/>
      <sz val="18"/>
      <color theme="0"/>
      <name val="ＭＳ Ｐゴシック"/>
      <family val="3"/>
      <charset val="128"/>
    </font>
    <font>
      <b/>
      <sz val="10"/>
      <color theme="1"/>
      <name val="ＭＳ Ｐ明朝"/>
      <family val="1"/>
      <charset val="128"/>
    </font>
    <font>
      <sz val="8"/>
      <color theme="1"/>
      <name val="ＭＳ Ｐ明朝"/>
      <family val="1"/>
      <charset val="128"/>
    </font>
    <font>
      <sz val="9"/>
      <color theme="1"/>
      <name val="ＭＳ Ｐ明朝"/>
      <family val="1"/>
      <charset val="128"/>
    </font>
    <font>
      <b/>
      <sz val="8"/>
      <color theme="1"/>
      <name val="ＭＳ Ｐ明朝"/>
      <family val="1"/>
      <charset val="128"/>
    </font>
    <font>
      <b/>
      <sz val="14"/>
      <color theme="0"/>
      <name val="ＭＳ Ｐゴシック"/>
      <family val="3"/>
      <charset val="128"/>
    </font>
    <font>
      <sz val="14"/>
      <color theme="0"/>
      <name val="游ゴシック"/>
      <family val="2"/>
      <charset val="128"/>
      <scheme val="minor"/>
    </font>
    <font>
      <sz val="14"/>
      <color theme="0"/>
      <name val="游ゴシック"/>
      <family val="3"/>
      <charset val="128"/>
      <scheme val="minor"/>
    </font>
    <font>
      <sz val="24"/>
      <color theme="0"/>
      <name val="游ゴシック"/>
      <family val="3"/>
      <charset val="128"/>
      <scheme val="minor"/>
    </font>
    <font>
      <b/>
      <sz val="18"/>
      <color theme="1"/>
      <name val="ＭＳ Ｐゴシック"/>
      <family val="3"/>
      <charset val="128"/>
    </font>
    <font>
      <b/>
      <sz val="18"/>
      <color theme="1"/>
      <name val="ＭＳ Ｐ明朝"/>
      <family val="1"/>
      <charset val="128"/>
    </font>
    <font>
      <sz val="12"/>
      <color theme="0"/>
      <name val="ＭＳ Ｐゴシック"/>
      <family val="3"/>
      <charset val="128"/>
    </font>
    <font>
      <sz val="20"/>
      <color rgb="FFFF0000"/>
      <name val="ＭＳ Ｐゴシック"/>
      <family val="3"/>
      <charset val="128"/>
    </font>
    <font>
      <sz val="20"/>
      <color theme="0"/>
      <name val="ＭＳ Ｐゴシック"/>
      <family val="3"/>
      <charset val="128"/>
    </font>
    <font>
      <b/>
      <sz val="12"/>
      <color theme="0"/>
      <name val="ＭＳ Ｐゴシック"/>
      <family val="3"/>
      <charset val="128"/>
    </font>
    <font>
      <b/>
      <sz val="10"/>
      <color theme="0"/>
      <name val="ＭＳ Ｐゴシック"/>
      <family val="3"/>
      <charset val="128"/>
    </font>
    <font>
      <sz val="22"/>
      <color theme="1"/>
      <name val="ＭＳ Ｐゴシック"/>
      <family val="3"/>
      <charset val="128"/>
    </font>
    <font>
      <b/>
      <u/>
      <sz val="12"/>
      <color theme="1"/>
      <name val="ＭＳ Ｐ明朝"/>
      <family val="1"/>
      <charset val="128"/>
    </font>
    <font>
      <b/>
      <sz val="12"/>
      <color theme="1"/>
      <name val="ＭＳ Ｐ明朝"/>
      <family val="1"/>
      <charset val="128"/>
    </font>
    <font>
      <b/>
      <u/>
      <sz val="12"/>
      <color theme="1"/>
      <name val="ＭＳ Ｐゴシック"/>
      <family val="3"/>
      <charset val="128"/>
    </font>
    <font>
      <b/>
      <u/>
      <sz val="16"/>
      <color theme="1"/>
      <name val="ＭＳ Ｐゴシック"/>
      <family val="3"/>
      <charset val="128"/>
    </font>
    <font>
      <b/>
      <u/>
      <sz val="14"/>
      <color rgb="FFFF0000"/>
      <name val="ＭＳ Ｐゴシック"/>
      <family val="3"/>
      <charset val="128"/>
    </font>
    <font>
      <b/>
      <u/>
      <sz val="24"/>
      <color theme="1"/>
      <name val="ＭＳ Ｐゴシック"/>
      <family val="3"/>
      <charset val="128"/>
    </font>
    <font>
      <b/>
      <u/>
      <sz val="16"/>
      <color rgb="FF7030A0"/>
      <name val="ＭＳ Ｐゴシック"/>
      <family val="3"/>
      <charset val="128"/>
    </font>
    <font>
      <sz val="12"/>
      <color rgb="FFFFFF00"/>
      <name val="ＭＳ Ｐゴシック"/>
      <family val="3"/>
      <charset val="128"/>
    </font>
    <font>
      <u/>
      <sz val="12"/>
      <color rgb="FFFFFF00"/>
      <name val="ＭＳ Ｐゴシック"/>
      <family val="3"/>
      <charset val="128"/>
    </font>
    <font>
      <b/>
      <i/>
      <u/>
      <sz val="12"/>
      <color theme="1"/>
      <name val="ＭＳ Ｐゴシック"/>
      <family val="3"/>
      <charset val="128"/>
    </font>
    <font>
      <b/>
      <u/>
      <sz val="16"/>
      <color rgb="FFFF0000"/>
      <name val="ＭＳ Ｐゴシック"/>
      <family val="3"/>
      <charset val="128"/>
    </font>
    <font>
      <b/>
      <u/>
      <sz val="11"/>
      <color theme="1"/>
      <name val="ＭＳ Ｐ明朝"/>
      <family val="1"/>
      <charset val="128"/>
    </font>
    <font>
      <b/>
      <u/>
      <sz val="16"/>
      <color theme="1"/>
      <name val="游ゴシック"/>
      <family val="3"/>
      <charset val="128"/>
      <scheme val="minor"/>
    </font>
  </fonts>
  <fills count="2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rgb="FF00B0F0"/>
        <bgColor indexed="64"/>
      </patternFill>
    </fill>
    <fill>
      <patternFill patternType="solid">
        <fgColor rgb="FFFFFFE1"/>
        <bgColor indexed="64"/>
      </patternFill>
    </fill>
    <fill>
      <patternFill patternType="solid">
        <fgColor theme="8" tint="0.79998168889431442"/>
        <bgColor indexed="64"/>
      </patternFill>
    </fill>
    <fill>
      <patternFill patternType="gray0625">
        <bgColor rgb="FFFFDDFF"/>
      </patternFill>
    </fill>
    <fill>
      <patternFill patternType="solid">
        <fgColor rgb="FFFFDDFF"/>
        <bgColor indexed="64"/>
      </patternFill>
    </fill>
    <fill>
      <patternFill patternType="solid">
        <fgColor rgb="FF7030A0"/>
        <bgColor indexed="64"/>
      </patternFill>
    </fill>
    <fill>
      <patternFill patternType="gray0625">
        <bgColor rgb="FFFCFFC5"/>
      </patternFill>
    </fill>
    <fill>
      <patternFill patternType="solid">
        <fgColor theme="5" tint="0.79998168889431442"/>
        <bgColor indexed="64"/>
      </patternFill>
    </fill>
    <fill>
      <patternFill patternType="solid">
        <fgColor theme="7"/>
        <bgColor indexed="64"/>
      </patternFill>
    </fill>
    <fill>
      <patternFill patternType="solid">
        <fgColor rgb="FFFCFFC9"/>
        <bgColor indexed="64"/>
      </patternFill>
    </fill>
    <fill>
      <patternFill patternType="solid">
        <fgColor theme="1"/>
        <bgColor indexed="64"/>
      </patternFill>
    </fill>
    <fill>
      <patternFill patternType="solid">
        <fgColor rgb="FFFFC000"/>
        <bgColor indexed="64"/>
      </patternFill>
    </fill>
  </fills>
  <borders count="1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mediumDashDotDot">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medium">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2" fillId="0" borderId="0" applyNumberFormat="0" applyFont="0" applyFill="0" applyBorder="0" applyAlignment="0" applyProtection="0">
      <alignment vertical="top"/>
    </xf>
    <xf numFmtId="0" fontId="50" fillId="0" borderId="0" applyNumberFormat="0" applyFill="0" applyBorder="0" applyAlignment="0" applyProtection="0">
      <alignment vertical="center"/>
    </xf>
  </cellStyleXfs>
  <cellXfs count="57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22" xfId="0" applyFont="1" applyBorder="1">
      <alignment vertical="center"/>
    </xf>
    <xf numFmtId="0" fontId="6" fillId="0" borderId="0" xfId="0" applyFont="1" applyAlignment="1">
      <alignment horizontal="center" vertical="center"/>
    </xf>
    <xf numFmtId="0" fontId="12" fillId="0" borderId="27"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5" fillId="0" borderId="22" xfId="0" applyFont="1" applyBorder="1" applyAlignment="1">
      <alignment horizontal="center" vertical="center"/>
    </xf>
    <xf numFmtId="0" fontId="14" fillId="0" borderId="0" xfId="1" applyNumberFormat="1" applyFont="1" applyFill="1" applyBorder="1" applyAlignment="1" applyProtection="1">
      <alignment vertical="top"/>
    </xf>
    <xf numFmtId="0" fontId="14" fillId="0" borderId="0" xfId="1" applyNumberFormat="1" applyFont="1" applyFill="1" applyBorder="1" applyAlignment="1" applyProtection="1">
      <alignment horizontal="right" vertical="top"/>
    </xf>
    <xf numFmtId="0" fontId="15" fillId="0" borderId="0" xfId="0" applyFont="1" applyAlignment="1">
      <alignment horizontal="center" vertical="center"/>
    </xf>
    <xf numFmtId="0" fontId="16" fillId="0" borderId="22" xfId="1" applyNumberFormat="1" applyFont="1" applyFill="1" applyBorder="1" applyAlignment="1" applyProtection="1">
      <alignment vertical="top"/>
    </xf>
    <xf numFmtId="0" fontId="17" fillId="0" borderId="22" xfId="1" applyNumberFormat="1" applyFont="1" applyFill="1" applyBorder="1" applyAlignment="1" applyProtection="1">
      <alignment vertical="top"/>
    </xf>
    <xf numFmtId="0" fontId="15" fillId="0" borderId="0" xfId="0" applyFont="1">
      <alignment vertical="center"/>
    </xf>
    <xf numFmtId="0" fontId="18" fillId="0" borderId="13" xfId="1" applyNumberFormat="1" applyFont="1" applyFill="1" applyBorder="1" applyAlignment="1" applyProtection="1">
      <alignment horizontal="center" vertical="center"/>
    </xf>
    <xf numFmtId="0" fontId="19" fillId="0" borderId="0" xfId="0" applyFont="1">
      <alignment vertical="center"/>
    </xf>
    <xf numFmtId="0" fontId="20" fillId="0" borderId="13" xfId="1" applyNumberFormat="1" applyFont="1" applyFill="1" applyBorder="1" applyAlignment="1" applyProtection="1">
      <alignment horizontal="center" vertical="center"/>
    </xf>
    <xf numFmtId="0" fontId="20" fillId="0" borderId="13" xfId="1" applyNumberFormat="1" applyFont="1" applyFill="1" applyBorder="1" applyAlignment="1" applyProtection="1">
      <alignment vertical="center"/>
    </xf>
    <xf numFmtId="0" fontId="20" fillId="0" borderId="13" xfId="1" applyFont="1" applyBorder="1" applyAlignment="1">
      <alignment horizontal="center" vertical="center"/>
    </xf>
    <xf numFmtId="0" fontId="23" fillId="3" borderId="0" xfId="0" applyFont="1" applyFill="1">
      <alignment vertical="center"/>
    </xf>
    <xf numFmtId="0" fontId="23" fillId="0" borderId="0" xfId="0" applyFont="1">
      <alignment vertical="center"/>
    </xf>
    <xf numFmtId="0" fontId="21" fillId="0" borderId="0" xfId="0" applyFont="1">
      <alignment vertical="center"/>
    </xf>
    <xf numFmtId="0" fontId="15" fillId="0" borderId="13" xfId="0" applyFont="1" applyBorder="1" applyAlignment="1">
      <alignment horizontal="center" vertical="center"/>
    </xf>
    <xf numFmtId="0" fontId="15" fillId="0" borderId="17" xfId="0" applyFont="1" applyBorder="1">
      <alignment vertical="center"/>
    </xf>
    <xf numFmtId="0" fontId="21" fillId="0" borderId="17" xfId="0" applyFont="1" applyBorder="1" applyAlignment="1">
      <alignment horizontal="center" vertical="center"/>
    </xf>
    <xf numFmtId="0" fontId="15" fillId="0" borderId="14" xfId="0" applyFont="1" applyBorder="1">
      <alignment vertical="center"/>
    </xf>
    <xf numFmtId="0" fontId="15"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5"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23" fillId="0" borderId="22" xfId="0" applyFont="1" applyBorder="1" applyAlignment="1">
      <alignment horizontal="center" vertical="center"/>
    </xf>
    <xf numFmtId="0" fontId="19" fillId="0" borderId="22" xfId="0" applyFont="1" applyBorder="1" applyAlignment="1">
      <alignment horizontal="center" vertical="center"/>
    </xf>
    <xf numFmtId="0" fontId="15" fillId="0" borderId="0" xfId="0" applyFont="1" applyAlignment="1">
      <alignment horizontal="right" vertical="center"/>
    </xf>
    <xf numFmtId="0" fontId="24" fillId="0" borderId="0" xfId="0" applyFont="1" applyAlignment="1">
      <alignment horizontal="center" vertical="center"/>
    </xf>
    <xf numFmtId="0" fontId="21" fillId="0" borderId="23" xfId="0" applyFont="1" applyBorder="1" applyAlignment="1">
      <alignment horizontal="center" vertical="center"/>
    </xf>
    <xf numFmtId="0" fontId="14" fillId="0" borderId="13" xfId="1" applyNumberFormat="1" applyFont="1" applyFill="1" applyBorder="1" applyAlignment="1" applyProtection="1">
      <alignment horizontal="center" vertical="center" wrapText="1"/>
    </xf>
    <xf numFmtId="0" fontId="31" fillId="0" borderId="0" xfId="0" applyFont="1">
      <alignment vertical="center"/>
    </xf>
    <xf numFmtId="0" fontId="15" fillId="5" borderId="29" xfId="0" applyFont="1" applyFill="1" applyBorder="1">
      <alignment vertical="center"/>
    </xf>
    <xf numFmtId="0" fontId="15" fillId="5" borderId="0" xfId="0" applyFont="1" applyFill="1" applyAlignment="1">
      <alignment vertical="center" wrapText="1"/>
    </xf>
    <xf numFmtId="0" fontId="15" fillId="6" borderId="0" xfId="0" applyFont="1" applyFill="1" applyAlignment="1">
      <alignment vertical="center" wrapText="1"/>
    </xf>
    <xf numFmtId="0" fontId="15" fillId="6" borderId="29" xfId="0" applyFont="1" applyFill="1" applyBorder="1">
      <alignment vertical="center"/>
    </xf>
    <xf numFmtId="0" fontId="15" fillId="0" borderId="15" xfId="0" applyFont="1" applyBorder="1" applyAlignment="1">
      <alignment horizontal="center" vertical="center"/>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22" fillId="0" borderId="0" xfId="0" applyFont="1">
      <alignment vertical="center"/>
    </xf>
    <xf numFmtId="0" fontId="36" fillId="0" borderId="0" xfId="0" applyFont="1">
      <alignment vertical="center"/>
    </xf>
    <xf numFmtId="0" fontId="38" fillId="0" borderId="0" xfId="0" applyFont="1">
      <alignment vertical="center"/>
    </xf>
    <xf numFmtId="0" fontId="19" fillId="0" borderId="13" xfId="0" applyFont="1" applyBorder="1" applyAlignment="1">
      <alignment horizontal="center" vertical="center"/>
    </xf>
    <xf numFmtId="0" fontId="18" fillId="0" borderId="15" xfId="1" applyNumberFormat="1" applyFont="1" applyFill="1" applyBorder="1" applyAlignment="1" applyProtection="1">
      <alignment horizontal="center" vertical="center"/>
    </xf>
    <xf numFmtId="0" fontId="20" fillId="0" borderId="15" xfId="1" applyNumberFormat="1" applyFont="1" applyFill="1" applyBorder="1" applyAlignment="1" applyProtection="1">
      <alignment horizontal="center" vertical="center"/>
    </xf>
    <xf numFmtId="0" fontId="15" fillId="0" borderId="13" xfId="0" applyFont="1" applyBorder="1">
      <alignment vertical="center"/>
    </xf>
    <xf numFmtId="0" fontId="33" fillId="0" borderId="0" xfId="0" applyFont="1">
      <alignment vertical="center"/>
    </xf>
    <xf numFmtId="0" fontId="32"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1" fillId="0" borderId="0" xfId="0" applyFont="1" applyAlignment="1">
      <alignment horizontal="right" vertical="center"/>
    </xf>
    <xf numFmtId="0" fontId="44" fillId="0" borderId="0" xfId="0" applyFont="1">
      <alignment vertical="center"/>
    </xf>
    <xf numFmtId="0" fontId="41" fillId="6" borderId="0" xfId="0" applyFont="1" applyFill="1">
      <alignment vertical="center"/>
    </xf>
    <xf numFmtId="0" fontId="20" fillId="0" borderId="0" xfId="0" applyFont="1" applyAlignment="1">
      <alignment horizontal="right" vertical="center" wrapText="1"/>
    </xf>
    <xf numFmtId="0" fontId="20" fillId="0" borderId="0" xfId="0" applyFont="1" applyAlignment="1">
      <alignment vertical="center" wrapText="1"/>
    </xf>
    <xf numFmtId="0" fontId="15" fillId="0" borderId="29" xfId="0" applyFont="1" applyBorder="1">
      <alignment vertical="center"/>
    </xf>
    <xf numFmtId="0" fontId="41" fillId="0" borderId="0" xfId="0" applyFont="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60" xfId="0" applyFont="1" applyBorder="1" applyAlignment="1">
      <alignment horizontal="center" vertical="center"/>
    </xf>
    <xf numFmtId="0" fontId="41" fillId="3" borderId="0" xfId="0" applyFont="1" applyFill="1">
      <alignmen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66" xfId="0" applyFont="1" applyBorder="1" applyAlignment="1">
      <alignment horizontal="center" vertical="center"/>
    </xf>
    <xf numFmtId="0" fontId="20" fillId="5" borderId="13" xfId="1" applyNumberFormat="1" applyFont="1" applyFill="1" applyBorder="1" applyAlignment="1" applyProtection="1">
      <alignment horizontal="center" vertical="center"/>
    </xf>
    <xf numFmtId="0" fontId="20" fillId="5" borderId="13" xfId="1" applyNumberFormat="1" applyFont="1" applyFill="1" applyBorder="1" applyAlignment="1" applyProtection="1">
      <alignment vertical="center"/>
    </xf>
    <xf numFmtId="0" fontId="40" fillId="0" borderId="0" xfId="0" applyFont="1" applyAlignment="1">
      <alignment horizontal="left" vertical="center"/>
    </xf>
    <xf numFmtId="0" fontId="18" fillId="0" borderId="0" xfId="0" applyFont="1" applyAlignment="1">
      <alignment horizontal="right" vertical="center"/>
    </xf>
    <xf numFmtId="0" fontId="46" fillId="0" borderId="0" xfId="0" applyFont="1" applyAlignment="1">
      <alignment horizontal="left" vertical="center"/>
    </xf>
    <xf numFmtId="0" fontId="11" fillId="5" borderId="60"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51" xfId="0" applyFont="1" applyFill="1" applyBorder="1" applyAlignment="1">
      <alignment horizontal="center" vertical="center"/>
    </xf>
    <xf numFmtId="0" fontId="11" fillId="6" borderId="60"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51"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51"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52" xfId="0" applyFont="1" applyFill="1" applyBorder="1" applyAlignment="1">
      <alignment horizontal="center" vertical="center"/>
    </xf>
    <xf numFmtId="0" fontId="10" fillId="0" borderId="64" xfId="0" applyFont="1" applyBorder="1">
      <alignment vertical="center"/>
    </xf>
    <xf numFmtId="0" fontId="10" fillId="5" borderId="64" xfId="0" applyFont="1" applyFill="1" applyBorder="1">
      <alignment vertical="center"/>
    </xf>
    <xf numFmtId="0" fontId="10" fillId="7" borderId="65" xfId="0" applyFont="1" applyFill="1" applyBorder="1">
      <alignment vertical="center"/>
    </xf>
    <xf numFmtId="0" fontId="11" fillId="6" borderId="4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45" xfId="0" applyFont="1" applyFill="1" applyBorder="1" applyAlignment="1">
      <alignment horizontal="center" vertical="center"/>
    </xf>
    <xf numFmtId="0" fontId="11" fillId="6" borderId="39" xfId="0" applyFont="1" applyFill="1" applyBorder="1" applyAlignment="1">
      <alignment horizontal="center" vertical="center"/>
    </xf>
    <xf numFmtId="0" fontId="46" fillId="5" borderId="0" xfId="0" applyFont="1" applyFill="1">
      <alignment vertical="center"/>
    </xf>
    <xf numFmtId="0" fontId="18" fillId="5" borderId="0" xfId="0" applyFont="1" applyFill="1">
      <alignment vertical="center"/>
    </xf>
    <xf numFmtId="0" fontId="46" fillId="7" borderId="0" xfId="0" applyFont="1" applyFill="1">
      <alignment vertical="center"/>
    </xf>
    <xf numFmtId="0" fontId="18" fillId="7" borderId="0" xfId="0" applyFont="1" applyFill="1">
      <alignment vertical="center"/>
    </xf>
    <xf numFmtId="0" fontId="46" fillId="6" borderId="0" xfId="0" applyFont="1" applyFill="1">
      <alignment vertical="center"/>
    </xf>
    <xf numFmtId="0" fontId="22" fillId="6" borderId="0" xfId="0" applyFont="1" applyFill="1">
      <alignment vertical="center"/>
    </xf>
    <xf numFmtId="0" fontId="19" fillId="12" borderId="0" xfId="0" applyFont="1" applyFill="1">
      <alignment vertical="center"/>
    </xf>
    <xf numFmtId="0" fontId="11" fillId="5" borderId="41"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5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5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51"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58" xfId="0" applyFont="1" applyFill="1" applyBorder="1" applyAlignment="1">
      <alignment horizontal="center" vertical="center"/>
    </xf>
    <xf numFmtId="0" fontId="5" fillId="6" borderId="2" xfId="0" applyFont="1" applyFill="1" applyBorder="1" applyAlignment="1">
      <alignment horizontal="center" vertical="center"/>
    </xf>
    <xf numFmtId="0" fontId="47" fillId="0" borderId="0" xfId="0" applyFont="1">
      <alignment vertical="center"/>
    </xf>
    <xf numFmtId="0" fontId="37" fillId="0" borderId="0" xfId="0" applyFont="1">
      <alignment vertical="center"/>
    </xf>
    <xf numFmtId="0" fontId="41" fillId="0" borderId="78" xfId="0" applyFont="1" applyBorder="1">
      <alignment vertical="center"/>
    </xf>
    <xf numFmtId="0" fontId="41" fillId="0" borderId="78" xfId="0" applyFont="1" applyBorder="1" applyAlignment="1">
      <alignment horizontal="center" vertical="center"/>
    </xf>
    <xf numFmtId="0" fontId="41" fillId="0" borderId="78" xfId="0" applyFont="1" applyBorder="1" applyAlignment="1">
      <alignment horizontal="right" vertical="center"/>
    </xf>
    <xf numFmtId="0" fontId="42" fillId="0" borderId="0" xfId="0" applyFont="1" applyAlignment="1">
      <alignment horizontal="center" vertical="center"/>
    </xf>
    <xf numFmtId="0" fontId="49" fillId="0" borderId="13" xfId="0" applyFont="1" applyBorder="1" applyAlignment="1">
      <alignment horizontal="center" vertical="center"/>
    </xf>
    <xf numFmtId="0" fontId="41" fillId="0" borderId="13" xfId="0" applyFont="1" applyBorder="1" applyAlignment="1">
      <alignment horizontal="center" vertical="center" shrinkToFit="1"/>
    </xf>
    <xf numFmtId="0" fontId="24" fillId="0" borderId="0" xfId="0" applyFont="1" applyAlignment="1">
      <alignment horizontal="left" vertical="center" indent="1"/>
    </xf>
    <xf numFmtId="49" fontId="23" fillId="0" borderId="0" xfId="0" applyNumberFormat="1" applyFont="1">
      <alignment vertical="center"/>
    </xf>
    <xf numFmtId="0" fontId="51" fillId="0" borderId="0" xfId="0" applyFont="1" applyAlignment="1">
      <alignment horizontal="left" vertical="center"/>
    </xf>
    <xf numFmtId="49" fontId="52" fillId="0" borderId="0" xfId="0" applyNumberFormat="1" applyFont="1">
      <alignment vertical="center"/>
    </xf>
    <xf numFmtId="0" fontId="51" fillId="0" borderId="0" xfId="0" applyFont="1" applyAlignment="1">
      <alignment horizontal="left" vertical="center" indent="2"/>
    </xf>
    <xf numFmtId="0" fontId="52" fillId="0" borderId="0" xfId="0" applyFont="1">
      <alignment vertical="center"/>
    </xf>
    <xf numFmtId="49" fontId="50" fillId="0" borderId="0" xfId="2" applyNumberFormat="1" applyFill="1">
      <alignment vertical="center"/>
    </xf>
    <xf numFmtId="0" fontId="54" fillId="0" borderId="0" xfId="0" applyFont="1">
      <alignment vertical="center"/>
    </xf>
    <xf numFmtId="0" fontId="55" fillId="0" borderId="0" xfId="0" applyFont="1">
      <alignment vertical="center"/>
    </xf>
    <xf numFmtId="0" fontId="41" fillId="0" borderId="22" xfId="0" applyFont="1" applyBorder="1">
      <alignment vertical="center"/>
    </xf>
    <xf numFmtId="0" fontId="41" fillId="0" borderId="22" xfId="0" applyFont="1" applyBorder="1" applyAlignment="1">
      <alignment horizontal="center" vertical="center"/>
    </xf>
    <xf numFmtId="0" fontId="41" fillId="0" borderId="22" xfId="0" applyFont="1" applyBorder="1" applyAlignment="1">
      <alignment horizontal="right" vertical="center"/>
    </xf>
    <xf numFmtId="0" fontId="42" fillId="0" borderId="22" xfId="0" applyFont="1" applyBorder="1">
      <alignment vertical="center"/>
    </xf>
    <xf numFmtId="0" fontId="42" fillId="3" borderId="0" xfId="0" applyFont="1" applyFill="1">
      <alignment vertical="center"/>
    </xf>
    <xf numFmtId="0" fontId="56" fillId="0" borderId="0" xfId="0" applyFont="1" applyAlignment="1">
      <alignment horizontal="center" vertical="center"/>
    </xf>
    <xf numFmtId="0" fontId="15" fillId="13" borderId="0" xfId="0" applyFont="1" applyFill="1">
      <alignment vertical="center"/>
    </xf>
    <xf numFmtId="0" fontId="57" fillId="3" borderId="22" xfId="0" applyFont="1" applyFill="1" applyBorder="1">
      <alignment vertical="center"/>
    </xf>
    <xf numFmtId="0" fontId="15" fillId="3" borderId="22" xfId="0" applyFont="1" applyFill="1" applyBorder="1">
      <alignment vertical="center"/>
    </xf>
    <xf numFmtId="0" fontId="15" fillId="0" borderId="22" xfId="0" applyFont="1" applyBorder="1">
      <alignment vertical="center"/>
    </xf>
    <xf numFmtId="0" fontId="20" fillId="0" borderId="13" xfId="1" applyNumberFormat="1" applyFont="1" applyFill="1" applyBorder="1" applyAlignment="1" applyProtection="1">
      <alignment vertical="center" shrinkToFit="1"/>
    </xf>
    <xf numFmtId="0" fontId="19" fillId="0" borderId="8" xfId="0" applyFont="1" applyBorder="1" applyAlignment="1">
      <alignment horizontal="center" vertical="center"/>
    </xf>
    <xf numFmtId="0" fontId="24" fillId="0" borderId="0" xfId="0" applyFont="1">
      <alignment vertical="center"/>
    </xf>
    <xf numFmtId="0" fontId="58" fillId="0" borderId="0" xfId="0" applyFont="1">
      <alignment vertical="center"/>
    </xf>
    <xf numFmtId="0" fontId="15" fillId="16" borderId="21" xfId="0" applyFont="1" applyFill="1" applyBorder="1" applyAlignment="1">
      <alignment horizontal="center" vertical="center"/>
    </xf>
    <xf numFmtId="0" fontId="15" fillId="2" borderId="15" xfId="0" applyFont="1" applyFill="1" applyBorder="1" applyAlignment="1">
      <alignment horizontal="center" vertical="center"/>
    </xf>
    <xf numFmtId="0" fontId="19" fillId="2" borderId="14" xfId="0" applyFont="1" applyFill="1" applyBorder="1" applyAlignment="1">
      <alignment horizontal="center" vertical="center"/>
    </xf>
    <xf numFmtId="0" fontId="15" fillId="2" borderId="13" xfId="0" applyFont="1" applyFill="1" applyBorder="1" applyAlignment="1">
      <alignment horizontal="center" vertical="center"/>
    </xf>
    <xf numFmtId="0" fontId="60" fillId="2" borderId="0" xfId="0" applyFont="1" applyFill="1">
      <alignment vertical="center"/>
    </xf>
    <xf numFmtId="0" fontId="60" fillId="0" borderId="0" xfId="0" applyFont="1">
      <alignment vertical="center"/>
    </xf>
    <xf numFmtId="0" fontId="62" fillId="0" borderId="0" xfId="0" applyFont="1">
      <alignment vertical="center"/>
    </xf>
    <xf numFmtId="0" fontId="25" fillId="5" borderId="16" xfId="0" applyFont="1" applyFill="1" applyBorder="1">
      <alignment vertical="center"/>
    </xf>
    <xf numFmtId="0" fontId="25" fillId="5" borderId="14" xfId="0" applyFont="1" applyFill="1" applyBorder="1">
      <alignment vertical="center"/>
    </xf>
    <xf numFmtId="0" fontId="19" fillId="7" borderId="0" xfId="0" applyFont="1" applyFill="1" applyAlignment="1">
      <alignment horizontal="center" vertical="center"/>
    </xf>
    <xf numFmtId="0" fontId="21" fillId="6" borderId="23" xfId="0" applyFont="1" applyFill="1" applyBorder="1" applyAlignment="1">
      <alignment horizontal="center" vertical="center"/>
    </xf>
    <xf numFmtId="0" fontId="21" fillId="12" borderId="17" xfId="0" applyFont="1" applyFill="1" applyBorder="1" applyAlignment="1">
      <alignment horizontal="center" vertical="center"/>
    </xf>
    <xf numFmtId="0" fontId="63" fillId="3" borderId="0" xfId="0" applyFont="1" applyFill="1">
      <alignment vertical="center"/>
    </xf>
    <xf numFmtId="0" fontId="23" fillId="13" borderId="0" xfId="0" applyFont="1" applyFill="1">
      <alignment vertical="center"/>
    </xf>
    <xf numFmtId="0" fontId="23" fillId="0" borderId="0" xfId="0" applyFont="1" applyAlignment="1">
      <alignment horizontal="right" vertical="center"/>
    </xf>
    <xf numFmtId="0" fontId="23" fillId="2" borderId="30" xfId="0" applyFont="1" applyFill="1" applyBorder="1" applyAlignment="1">
      <alignment horizontal="center" vertical="center"/>
    </xf>
    <xf numFmtId="0" fontId="23" fillId="10" borderId="32" xfId="0" applyFont="1" applyFill="1" applyBorder="1" applyAlignment="1">
      <alignment horizontal="center" vertical="center"/>
    </xf>
    <xf numFmtId="0" fontId="23" fillId="0" borderId="31" xfId="0" applyFont="1" applyBorder="1" applyAlignment="1">
      <alignment horizontal="center" vertical="center"/>
    </xf>
    <xf numFmtId="0" fontId="23" fillId="13" borderId="0" xfId="0" applyFont="1" applyFill="1" applyAlignment="1">
      <alignment horizontal="center" vertical="center"/>
    </xf>
    <xf numFmtId="0" fontId="34" fillId="0" borderId="0" xfId="0" applyFont="1">
      <alignment vertical="center"/>
    </xf>
    <xf numFmtId="0" fontId="39" fillId="0" borderId="0" xfId="0" applyFont="1">
      <alignment vertical="center"/>
    </xf>
    <xf numFmtId="0" fontId="23" fillId="7" borderId="0" xfId="0" applyFont="1" applyFill="1">
      <alignment vertical="center"/>
    </xf>
    <xf numFmtId="0" fontId="23" fillId="0" borderId="9" xfId="0" applyFont="1" applyBorder="1">
      <alignment vertical="center"/>
    </xf>
    <xf numFmtId="0" fontId="23" fillId="0" borderId="8" xfId="0" applyFont="1" applyBorder="1">
      <alignment vertical="center"/>
    </xf>
    <xf numFmtId="0" fontId="23" fillId="0" borderId="7" xfId="0" applyFont="1" applyBorder="1">
      <alignment vertical="center"/>
    </xf>
    <xf numFmtId="0" fontId="15" fillId="0" borderId="80" xfId="0" applyFont="1" applyBorder="1">
      <alignment vertical="center"/>
    </xf>
    <xf numFmtId="0" fontId="23" fillId="0" borderId="81" xfId="0" applyFont="1" applyBorder="1">
      <alignment vertical="center"/>
    </xf>
    <xf numFmtId="0" fontId="15" fillId="7" borderId="13" xfId="0" applyFont="1" applyFill="1" applyBorder="1">
      <alignment vertical="center"/>
    </xf>
    <xf numFmtId="0" fontId="15" fillId="5" borderId="13" xfId="0" applyFont="1" applyFill="1" applyBorder="1" applyAlignment="1">
      <alignment horizontal="center" vertical="center"/>
    </xf>
    <xf numFmtId="0" fontId="23" fillId="0" borderId="3" xfId="0" applyFont="1" applyBorder="1">
      <alignment vertical="center"/>
    </xf>
    <xf numFmtId="0" fontId="23" fillId="0" borderId="2" xfId="0" applyFont="1" applyBorder="1" applyAlignment="1">
      <alignment horizontal="right" vertical="center"/>
    </xf>
    <xf numFmtId="0" fontId="23" fillId="0" borderId="2" xfId="0" applyFont="1" applyBorder="1">
      <alignment vertical="center"/>
    </xf>
    <xf numFmtId="0" fontId="23" fillId="0" borderId="1" xfId="0" applyFont="1" applyBorder="1">
      <alignment vertical="center"/>
    </xf>
    <xf numFmtId="0" fontId="30" fillId="7" borderId="31"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22" xfId="0" applyFont="1" applyBorder="1">
      <alignment vertical="center"/>
    </xf>
    <xf numFmtId="0" fontId="21" fillId="0" borderId="0" xfId="0" applyFont="1" applyAlignment="1">
      <alignment horizontal="left" vertical="center"/>
    </xf>
    <xf numFmtId="0" fontId="51" fillId="12" borderId="0" xfId="0" applyFont="1" applyFill="1">
      <alignment vertical="center"/>
    </xf>
    <xf numFmtId="0" fontId="21" fillId="12" borderId="0" xfId="0" applyFont="1" applyFill="1">
      <alignment vertical="center"/>
    </xf>
    <xf numFmtId="0" fontId="23" fillId="12" borderId="0" xfId="0" applyFont="1" applyFill="1">
      <alignment vertical="center"/>
    </xf>
    <xf numFmtId="0" fontId="23" fillId="6" borderId="0" xfId="0" applyFont="1" applyFill="1">
      <alignment vertical="center"/>
    </xf>
    <xf numFmtId="0" fontId="21" fillId="7" borderId="16" xfId="0" applyFont="1" applyFill="1" applyBorder="1">
      <alignment vertical="center"/>
    </xf>
    <xf numFmtId="0" fontId="65" fillId="0" borderId="0" xfId="0" applyFont="1" applyAlignment="1">
      <alignment vertical="center" wrapText="1"/>
    </xf>
    <xf numFmtId="0" fontId="26" fillId="0" borderId="0" xfId="0" applyFont="1">
      <alignment vertical="center"/>
    </xf>
    <xf numFmtId="0" fontId="23" fillId="0" borderId="22" xfId="0" applyFont="1" applyBorder="1" applyAlignment="1">
      <alignment horizontal="right" vertical="center"/>
    </xf>
    <xf numFmtId="0" fontId="22" fillId="0" borderId="22" xfId="0" applyFont="1" applyBorder="1">
      <alignment vertical="center"/>
    </xf>
    <xf numFmtId="0" fontId="21" fillId="0" borderId="22" xfId="0" applyFont="1" applyBorder="1">
      <alignment vertical="center"/>
    </xf>
    <xf numFmtId="0" fontId="21" fillId="0" borderId="12" xfId="0" applyFont="1" applyBorder="1">
      <alignment vertical="center"/>
    </xf>
    <xf numFmtId="0" fontId="19" fillId="0" borderId="30" xfId="0" applyFont="1" applyBorder="1">
      <alignment vertical="center"/>
    </xf>
    <xf numFmtId="0" fontId="22" fillId="6" borderId="32" xfId="0" applyFont="1" applyFill="1" applyBorder="1">
      <alignment vertical="center"/>
    </xf>
    <xf numFmtId="0" fontId="21" fillId="0" borderId="32" xfId="0" applyFont="1" applyBorder="1" applyAlignment="1">
      <alignment horizontal="center" vertical="center"/>
    </xf>
    <xf numFmtId="0" fontId="21" fillId="12" borderId="32" xfId="0" applyFont="1" applyFill="1" applyBorder="1">
      <alignment vertical="center"/>
    </xf>
    <xf numFmtId="0" fontId="22" fillId="0" borderId="31" xfId="0" applyFont="1" applyBorder="1">
      <alignment vertical="center"/>
    </xf>
    <xf numFmtId="0" fontId="21" fillId="6" borderId="0" xfId="0" applyFont="1" applyFill="1">
      <alignment vertical="center"/>
    </xf>
    <xf numFmtId="0" fontId="21" fillId="15" borderId="0" xfId="0" applyFont="1" applyFill="1">
      <alignment vertical="center"/>
    </xf>
    <xf numFmtId="0" fontId="22" fillId="15" borderId="0" xfId="0" applyFont="1" applyFill="1">
      <alignment vertical="center"/>
    </xf>
    <xf numFmtId="0" fontId="15" fillId="0" borderId="2" xfId="0" applyFont="1" applyBorder="1" applyAlignment="1">
      <alignment horizontal="center" vertical="center"/>
    </xf>
    <xf numFmtId="0" fontId="15" fillId="0" borderId="2" xfId="0" applyFont="1" applyBorder="1">
      <alignment vertical="center"/>
    </xf>
    <xf numFmtId="0" fontId="66" fillId="3" borderId="0" xfId="0" applyFont="1" applyFill="1">
      <alignment vertical="center"/>
    </xf>
    <xf numFmtId="0" fontId="67" fillId="0" borderId="0" xfId="0" applyFont="1">
      <alignment vertical="center"/>
    </xf>
    <xf numFmtId="0" fontId="59" fillId="2" borderId="0" xfId="0" applyFont="1" applyFill="1">
      <alignment vertical="center"/>
    </xf>
    <xf numFmtId="0" fontId="59" fillId="0" borderId="0" xfId="0" applyFont="1">
      <alignment vertical="center"/>
    </xf>
    <xf numFmtId="0" fontId="23" fillId="5" borderId="0" xfId="0" applyFont="1" applyFill="1">
      <alignment vertical="center"/>
    </xf>
    <xf numFmtId="0" fontId="66" fillId="0" borderId="0" xfId="0" applyFont="1">
      <alignment vertical="center"/>
    </xf>
    <xf numFmtId="0" fontId="68" fillId="0" borderId="0" xfId="0" applyFont="1">
      <alignment vertical="center"/>
    </xf>
    <xf numFmtId="0" fontId="45" fillId="2" borderId="0" xfId="0" applyFont="1" applyFill="1" applyAlignment="1">
      <alignment horizontal="center" vertical="center"/>
    </xf>
    <xf numFmtId="0" fontId="45" fillId="10" borderId="0" xfId="0" applyFont="1" applyFill="1" applyAlignment="1">
      <alignment horizontal="center" vertical="center"/>
    </xf>
    <xf numFmtId="0" fontId="45" fillId="7" borderId="0" xfId="0" applyFont="1" applyFill="1" applyAlignment="1">
      <alignment horizontal="center" vertical="center"/>
    </xf>
    <xf numFmtId="49" fontId="52" fillId="0" borderId="0" xfId="0" applyNumberFormat="1" applyFont="1" applyAlignment="1">
      <alignment horizontal="center" vertical="center"/>
    </xf>
    <xf numFmtId="49" fontId="51" fillId="0" borderId="0" xfId="0" applyNumberFormat="1" applyFont="1">
      <alignment vertical="center"/>
    </xf>
    <xf numFmtId="0" fontId="69" fillId="0" borderId="0" xfId="0" applyFont="1">
      <alignment vertical="center"/>
    </xf>
    <xf numFmtId="0" fontId="71" fillId="0" borderId="0" xfId="0" applyFont="1">
      <alignment vertical="center"/>
    </xf>
    <xf numFmtId="0" fontId="41" fillId="6" borderId="0" xfId="0" applyFont="1" applyFill="1" applyAlignment="1">
      <alignment horizontal="center" vertical="center"/>
    </xf>
    <xf numFmtId="0" fontId="72" fillId="6" borderId="0" xfId="0" applyFont="1" applyFill="1">
      <alignment vertical="center"/>
    </xf>
    <xf numFmtId="0" fontId="42" fillId="12" borderId="0" xfId="0" applyFont="1" applyFill="1">
      <alignment vertical="center"/>
    </xf>
    <xf numFmtId="0" fontId="53" fillId="0" borderId="0" xfId="0" applyFont="1">
      <alignment vertical="center"/>
    </xf>
    <xf numFmtId="0" fontId="74" fillId="0" borderId="0" xfId="0" applyFont="1">
      <alignment vertical="center"/>
    </xf>
    <xf numFmtId="0" fontId="74"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lignment vertical="center"/>
    </xf>
    <xf numFmtId="0" fontId="9" fillId="0" borderId="0" xfId="0" applyFont="1" applyAlignment="1">
      <alignment vertical="center" wrapText="1"/>
    </xf>
    <xf numFmtId="0" fontId="9" fillId="0" borderId="0" xfId="0" applyFont="1">
      <alignment vertical="center"/>
    </xf>
    <xf numFmtId="0" fontId="11" fillId="0" borderId="56" xfId="0" applyFont="1" applyBorder="1" applyAlignment="1">
      <alignment horizontal="center" vertical="center"/>
    </xf>
    <xf numFmtId="0" fontId="11" fillId="0" borderId="27" xfId="0" applyFont="1" applyBorder="1" applyAlignment="1">
      <alignment horizontal="center"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5" fillId="0" borderId="55" xfId="0" applyFont="1" applyBorder="1" applyAlignment="1">
      <alignment horizontal="center" vertical="center"/>
    </xf>
    <xf numFmtId="0" fontId="11" fillId="0" borderId="4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5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7" xfId="0" applyFont="1" applyBorder="1" applyAlignment="1">
      <alignment horizontal="center" vertical="center"/>
    </xf>
    <xf numFmtId="0" fontId="5" fillId="0" borderId="51" xfId="0" applyFont="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8" xfId="0" applyFont="1" applyBorder="1">
      <alignment vertical="center"/>
    </xf>
    <xf numFmtId="0" fontId="5" fillId="0" borderId="2" xfId="0" applyFont="1" applyBorder="1">
      <alignment vertical="center"/>
    </xf>
    <xf numFmtId="0" fontId="13" fillId="0" borderId="8" xfId="0" applyFont="1" applyBorder="1">
      <alignment vertical="center"/>
    </xf>
    <xf numFmtId="0" fontId="13" fillId="0" borderId="2" xfId="0" applyFont="1" applyBorder="1">
      <alignment vertical="center"/>
    </xf>
    <xf numFmtId="0" fontId="5" fillId="0" borderId="1" xfId="0" applyFont="1" applyBorder="1" applyAlignment="1">
      <alignment horizontal="center" vertical="center"/>
    </xf>
    <xf numFmtId="0" fontId="12"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0" fillId="0" borderId="100" xfId="0" applyFont="1" applyBorder="1" applyAlignment="1">
      <alignment horizontal="center" vertical="center" shrinkToFit="1"/>
    </xf>
    <xf numFmtId="0" fontId="80" fillId="0" borderId="16" xfId="0" applyFont="1" applyBorder="1" applyAlignment="1">
      <alignment horizontal="center" vertical="center" shrinkToFit="1"/>
    </xf>
    <xf numFmtId="0" fontId="80" fillId="0" borderId="20" xfId="0" applyFont="1" applyBorder="1" applyAlignment="1">
      <alignment horizontal="center" vertical="center" shrinkToFit="1"/>
    </xf>
    <xf numFmtId="0" fontId="80" fillId="0" borderId="102" xfId="0" applyFont="1" applyBorder="1" applyAlignment="1">
      <alignment horizontal="center" vertical="center" shrinkToFit="1"/>
    </xf>
    <xf numFmtId="0" fontId="80" fillId="0" borderId="82" xfId="0" applyFont="1" applyBorder="1" applyAlignment="1">
      <alignment horizontal="center" vertical="center" shrinkToFit="1"/>
    </xf>
    <xf numFmtId="0" fontId="80" fillId="0" borderId="101" xfId="0" applyFont="1" applyBorder="1" applyAlignment="1">
      <alignment horizontal="center" vertical="center" shrinkToFit="1"/>
    </xf>
    <xf numFmtId="0" fontId="80" fillId="0" borderId="22" xfId="0" applyFont="1" applyBorder="1" applyAlignment="1">
      <alignment horizontal="center" vertical="center" shrinkToFit="1"/>
    </xf>
    <xf numFmtId="0" fontId="81" fillId="13" borderId="0" xfId="0" applyFont="1" applyFill="1">
      <alignment vertical="center"/>
    </xf>
    <xf numFmtId="0" fontId="82" fillId="13" borderId="0" xfId="0" applyFont="1" applyFill="1">
      <alignment vertical="center"/>
    </xf>
    <xf numFmtId="0" fontId="83" fillId="13" borderId="0" xfId="0" applyFont="1" applyFill="1">
      <alignment vertical="center"/>
    </xf>
    <xf numFmtId="0" fontId="86" fillId="0" borderId="22" xfId="0" applyFont="1" applyBorder="1" applyAlignment="1">
      <alignment horizontal="center" vertical="center" shrinkToFit="1"/>
    </xf>
    <xf numFmtId="0" fontId="86" fillId="0" borderId="82" xfId="0" applyFont="1" applyBorder="1" applyAlignment="1">
      <alignment horizontal="center" vertical="center" shrinkToFit="1"/>
    </xf>
    <xf numFmtId="0" fontId="86" fillId="0" borderId="101" xfId="0" applyFont="1" applyBorder="1" applyAlignment="1">
      <alignment horizontal="center" vertical="center" shrinkToFit="1"/>
    </xf>
    <xf numFmtId="0" fontId="22" fillId="7" borderId="32" xfId="0" applyFont="1" applyFill="1" applyBorder="1" applyAlignment="1">
      <alignment horizontal="center" vertical="center"/>
    </xf>
    <xf numFmtId="0" fontId="87" fillId="1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5" borderId="13" xfId="0" applyFont="1" applyFill="1" applyBorder="1">
      <alignment vertical="center"/>
    </xf>
    <xf numFmtId="0" fontId="15" fillId="6" borderId="13" xfId="0" applyFont="1" applyFill="1" applyBorder="1">
      <alignment vertical="center"/>
    </xf>
    <xf numFmtId="0" fontId="88" fillId="0" borderId="0" xfId="0" applyFont="1" applyAlignment="1">
      <alignment horizontal="center" vertical="center"/>
    </xf>
    <xf numFmtId="0" fontId="88" fillId="0" borderId="0" xfId="0" applyFont="1">
      <alignment vertical="center"/>
    </xf>
    <xf numFmtId="0" fontId="88" fillId="13" borderId="0" xfId="0" applyFont="1" applyFill="1">
      <alignment vertical="center"/>
    </xf>
    <xf numFmtId="0" fontId="88" fillId="13" borderId="0" xfId="0" applyFont="1" applyFill="1" applyAlignment="1">
      <alignment horizontal="center" vertical="center"/>
    </xf>
    <xf numFmtId="0" fontId="89" fillId="13" borderId="0" xfId="0" applyFont="1" applyFill="1">
      <alignment vertical="center"/>
    </xf>
    <xf numFmtId="0" fontId="92" fillId="0" borderId="0" xfId="0" applyFont="1">
      <alignment vertical="center"/>
    </xf>
    <xf numFmtId="0" fontId="15" fillId="17" borderId="13" xfId="0" applyFont="1" applyFill="1" applyBorder="1">
      <alignment vertical="center"/>
    </xf>
    <xf numFmtId="0" fontId="87" fillId="13" borderId="80" xfId="0" applyFont="1" applyFill="1" applyBorder="1" applyAlignment="1">
      <alignment horizontal="center" vertical="center"/>
    </xf>
    <xf numFmtId="0" fontId="23" fillId="0" borderId="80" xfId="0" applyFont="1" applyBorder="1" applyAlignment="1">
      <alignment horizontal="center" vertical="center"/>
    </xf>
    <xf numFmtId="0" fontId="91" fillId="0" borderId="0" xfId="0" applyFont="1" applyAlignment="1">
      <alignment vertical="center" wrapText="1"/>
    </xf>
    <xf numFmtId="0" fontId="91" fillId="0" borderId="0" xfId="0" applyFont="1">
      <alignment vertical="center"/>
    </xf>
    <xf numFmtId="0" fontId="46" fillId="0" borderId="0" xfId="0" applyFont="1">
      <alignment vertical="center"/>
    </xf>
    <xf numFmtId="0" fontId="18" fillId="0" borderId="0" xfId="0" applyFont="1">
      <alignment vertical="center"/>
    </xf>
    <xf numFmtId="0" fontId="5" fillId="5" borderId="22" xfId="0" applyFont="1" applyFill="1" applyBorder="1">
      <alignment vertical="center"/>
    </xf>
    <xf numFmtId="0" fontId="10" fillId="5" borderId="103" xfId="0" applyFont="1" applyFill="1" applyBorder="1">
      <alignment vertical="center"/>
    </xf>
    <xf numFmtId="0" fontId="10" fillId="0" borderId="103" xfId="0" applyFont="1" applyBorder="1">
      <alignment vertical="center"/>
    </xf>
    <xf numFmtId="0" fontId="10" fillId="7" borderId="104" xfId="0" applyFont="1" applyFill="1" applyBorder="1">
      <alignment vertical="center"/>
    </xf>
    <xf numFmtId="0" fontId="10" fillId="5" borderId="106" xfId="0" applyFont="1" applyFill="1" applyBorder="1">
      <alignment vertical="center"/>
    </xf>
    <xf numFmtId="0" fontId="10" fillId="0" borderId="107"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5" borderId="112" xfId="0" applyFont="1" applyFill="1" applyBorder="1">
      <alignment vertical="center"/>
    </xf>
    <xf numFmtId="0" fontId="93" fillId="0" borderId="25" xfId="0" applyFont="1" applyBorder="1">
      <alignment vertical="center"/>
    </xf>
    <xf numFmtId="0" fontId="93" fillId="0" borderId="0" xfId="0" applyFont="1">
      <alignment vertical="center"/>
    </xf>
    <xf numFmtId="0" fontId="94" fillId="0" borderId="25" xfId="0" applyFont="1" applyBorder="1">
      <alignment vertical="center"/>
    </xf>
    <xf numFmtId="0" fontId="94" fillId="0" borderId="0" xfId="0" applyFont="1">
      <alignment vertical="center"/>
    </xf>
    <xf numFmtId="0" fontId="95" fillId="0" borderId="0" xfId="0" applyFont="1">
      <alignment vertical="center"/>
    </xf>
    <xf numFmtId="0" fontId="13" fillId="0" borderId="0" xfId="0" applyFont="1" applyAlignment="1">
      <alignment horizontal="center" vertical="center"/>
    </xf>
    <xf numFmtId="0" fontId="19" fillId="7" borderId="0" xfId="0" applyFont="1" applyFill="1">
      <alignment vertical="center"/>
    </xf>
    <xf numFmtId="0" fontId="22" fillId="7" borderId="0" xfId="0" applyFont="1" applyFill="1">
      <alignment vertical="center"/>
    </xf>
    <xf numFmtId="0" fontId="95" fillId="12" borderId="0" xfId="0" applyFont="1" applyFill="1">
      <alignment vertical="center"/>
    </xf>
    <xf numFmtId="0" fontId="95" fillId="3" borderId="0" xfId="0" applyFont="1" applyFill="1">
      <alignment vertical="center"/>
    </xf>
    <xf numFmtId="0" fontId="19" fillId="3" borderId="0" xfId="0" applyFont="1" applyFill="1">
      <alignment vertical="center"/>
    </xf>
    <xf numFmtId="0" fontId="21" fillId="7" borderId="0" xfId="0" applyFont="1" applyFill="1">
      <alignment vertical="center"/>
    </xf>
    <xf numFmtId="0" fontId="36" fillId="0" borderId="0" xfId="0" applyFont="1" applyAlignment="1">
      <alignment horizontal="left" vertical="center"/>
    </xf>
    <xf numFmtId="0" fontId="37" fillId="0" borderId="0" xfId="0" applyFont="1" applyAlignment="1">
      <alignment horizontal="left" vertical="center"/>
    </xf>
    <xf numFmtId="0" fontId="22" fillId="0" borderId="0" xfId="0" applyFont="1" applyAlignment="1">
      <alignment horizontal="left" vertical="center"/>
    </xf>
    <xf numFmtId="0" fontId="22" fillId="3" borderId="0" xfId="0" applyFont="1" applyFill="1" applyAlignment="1">
      <alignment horizontal="left" vertical="center"/>
    </xf>
    <xf numFmtId="0" fontId="100" fillId="18" borderId="0" xfId="0" applyFont="1" applyFill="1" applyAlignment="1">
      <alignment horizontal="left" vertical="center"/>
    </xf>
    <xf numFmtId="0" fontId="38" fillId="0" borderId="0" xfId="0" applyFont="1"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5" fillId="18" borderId="0" xfId="0" applyFont="1" applyFill="1">
      <alignment vertical="center"/>
    </xf>
    <xf numFmtId="0" fontId="15" fillId="3" borderId="0" xfId="0" applyFont="1" applyFill="1">
      <alignment vertical="center"/>
    </xf>
    <xf numFmtId="0" fontId="58" fillId="5" borderId="0" xfId="0" applyFont="1" applyFill="1" applyAlignment="1">
      <alignment horizontal="left" vertical="center"/>
    </xf>
    <xf numFmtId="0" fontId="15" fillId="5" borderId="0" xfId="0" applyFont="1" applyFill="1">
      <alignment vertical="center"/>
    </xf>
    <xf numFmtId="0" fontId="102" fillId="5" borderId="0" xfId="0" applyFont="1" applyFill="1" applyAlignment="1">
      <alignment horizontal="left" vertical="center"/>
    </xf>
    <xf numFmtId="0" fontId="25" fillId="5" borderId="0" xfId="0" applyFont="1" applyFill="1" applyAlignment="1">
      <alignment horizontal="left" vertical="center"/>
    </xf>
    <xf numFmtId="0" fontId="23" fillId="2" borderId="0" xfId="0" applyFont="1" applyFill="1" applyAlignment="1">
      <alignment horizontal="center" vertical="center"/>
    </xf>
    <xf numFmtId="0" fontId="23" fillId="10" borderId="0" xfId="0" applyFont="1" applyFill="1" applyAlignment="1">
      <alignment horizontal="center" vertical="center"/>
    </xf>
    <xf numFmtId="0" fontId="22" fillId="0" borderId="0" xfId="0" applyFont="1" applyAlignment="1">
      <alignment horizontal="center" vertical="center"/>
    </xf>
    <xf numFmtId="0" fontId="61" fillId="3" borderId="0" xfId="0" applyFont="1" applyFill="1">
      <alignment vertical="center"/>
    </xf>
    <xf numFmtId="0" fontId="57" fillId="3" borderId="0" xfId="0" applyFont="1" applyFill="1">
      <alignment vertical="center"/>
    </xf>
    <xf numFmtId="0" fontId="64" fillId="0" borderId="0" xfId="0" applyFont="1">
      <alignment vertical="center"/>
    </xf>
    <xf numFmtId="0" fontId="57" fillId="0" borderId="0" xfId="0" applyFont="1">
      <alignment vertical="center"/>
    </xf>
    <xf numFmtId="0" fontId="96" fillId="7" borderId="0" xfId="0" applyFont="1" applyFill="1" applyAlignment="1">
      <alignment horizontal="left" vertical="center"/>
    </xf>
    <xf numFmtId="0" fontId="15" fillId="7" borderId="0" xfId="0" applyFont="1" applyFill="1">
      <alignment vertical="center"/>
    </xf>
    <xf numFmtId="0" fontId="30" fillId="7" borderId="0" xfId="0" applyFont="1" applyFill="1" applyAlignment="1">
      <alignment horizontal="center" vertical="center"/>
    </xf>
    <xf numFmtId="0" fontId="104" fillId="0" borderId="0" xfId="0" applyFont="1">
      <alignment vertical="center"/>
    </xf>
    <xf numFmtId="0" fontId="96" fillId="3" borderId="0" xfId="0" applyFont="1" applyFill="1">
      <alignment vertical="center"/>
    </xf>
    <xf numFmtId="0" fontId="105" fillId="0" borderId="0" xfId="0" applyFont="1">
      <alignment vertical="center"/>
    </xf>
    <xf numFmtId="0" fontId="105" fillId="0" borderId="0" xfId="0" applyFont="1" applyAlignment="1">
      <alignment horizontal="left" vertical="center"/>
    </xf>
    <xf numFmtId="0" fontId="19" fillId="0" borderId="0" xfId="0" applyFont="1" applyAlignment="1">
      <alignment horizontal="right" vertical="center"/>
    </xf>
    <xf numFmtId="0" fontId="22" fillId="19" borderId="0" xfId="0" applyFont="1" applyFill="1">
      <alignment vertical="center"/>
    </xf>
    <xf numFmtId="0" fontId="21" fillId="5" borderId="15" xfId="0" applyFont="1" applyFill="1" applyBorder="1">
      <alignment vertical="center"/>
    </xf>
    <xf numFmtId="0" fontId="19" fillId="17" borderId="22" xfId="0" applyFont="1" applyFill="1" applyBorder="1">
      <alignment vertical="center"/>
    </xf>
    <xf numFmtId="0" fontId="24" fillId="17" borderId="0" xfId="0" applyFont="1" applyFill="1">
      <alignment vertical="center"/>
    </xf>
    <xf numFmtId="0" fontId="70" fillId="0" borderId="0" xfId="0" applyFont="1" applyAlignment="1">
      <alignment horizontal="center" vertical="center"/>
    </xf>
    <xf numFmtId="0" fontId="53" fillId="3" borderId="0" xfId="0" applyFont="1" applyFill="1" applyAlignment="1">
      <alignment horizontal="center" vertical="center"/>
    </xf>
    <xf numFmtId="49" fontId="73" fillId="3" borderId="0" xfId="0" applyNumberFormat="1" applyFont="1" applyFill="1" applyAlignment="1">
      <alignment horizontal="center" vertical="center"/>
    </xf>
    <xf numFmtId="49" fontId="28" fillId="3" borderId="0" xfId="0" applyNumberFormat="1" applyFont="1" applyFill="1" applyAlignment="1">
      <alignment horizontal="center" vertical="center"/>
    </xf>
    <xf numFmtId="0" fontId="43" fillId="0" borderId="13" xfId="0" applyFont="1" applyBorder="1" applyAlignment="1">
      <alignment horizontal="center" vertical="center"/>
    </xf>
    <xf numFmtId="0" fontId="43" fillId="0" borderId="13" xfId="0" applyFont="1" applyBorder="1" applyAlignment="1">
      <alignment horizontal="left" vertical="center" shrinkToFit="1"/>
    </xf>
    <xf numFmtId="0" fontId="0" fillId="0" borderId="0" xfId="0" applyAlignment="1">
      <alignment horizontal="center" vertical="center"/>
    </xf>
    <xf numFmtId="0" fontId="41" fillId="0" borderId="15" xfId="0" applyFont="1" applyBorder="1" applyAlignment="1">
      <alignment horizontal="left" vertical="center" shrinkToFit="1"/>
    </xf>
    <xf numFmtId="0" fontId="41" fillId="0" borderId="16" xfId="0" applyFont="1" applyBorder="1" applyAlignment="1">
      <alignment horizontal="left" vertical="center" shrinkToFit="1"/>
    </xf>
    <xf numFmtId="0" fontId="41" fillId="0" borderId="14" xfId="0" applyFont="1" applyBorder="1" applyAlignment="1">
      <alignment horizontal="left" vertical="center" shrinkToFit="1"/>
    </xf>
    <xf numFmtId="0" fontId="84" fillId="13" borderId="12"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1" xfId="0" applyFont="1" applyFill="1" applyBorder="1" applyAlignment="1">
      <alignment horizontal="center" vertical="center"/>
    </xf>
    <xf numFmtId="0" fontId="53" fillId="0" borderId="0" xfId="0" applyFont="1" applyAlignment="1">
      <alignment horizontal="center" vertical="center"/>
    </xf>
    <xf numFmtId="0" fontId="41" fillId="0" borderId="13" xfId="0" applyFont="1" applyBorder="1" applyAlignment="1">
      <alignment horizontal="center" vertical="center"/>
    </xf>
    <xf numFmtId="0" fontId="67" fillId="3" borderId="15" xfId="1" applyNumberFormat="1" applyFont="1" applyFill="1" applyBorder="1" applyAlignment="1" applyProtection="1">
      <alignment horizontal="left" vertical="center"/>
    </xf>
    <xf numFmtId="0" fontId="67" fillId="3" borderId="16" xfId="1" applyNumberFormat="1" applyFont="1" applyFill="1" applyBorder="1" applyAlignment="1" applyProtection="1">
      <alignment horizontal="left" vertical="center"/>
    </xf>
    <xf numFmtId="0" fontId="67" fillId="3" borderId="14" xfId="1" applyNumberFormat="1" applyFont="1" applyFill="1" applyBorder="1" applyAlignment="1" applyProtection="1">
      <alignment horizontal="left" vertical="center"/>
    </xf>
    <xf numFmtId="0" fontId="5" fillId="7" borderId="12"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4" xfId="0" applyFont="1" applyFill="1" applyBorder="1" applyAlignment="1">
      <alignment horizontal="center" vertical="center"/>
    </xf>
    <xf numFmtId="0" fontId="6" fillId="0" borderId="0" xfId="0" applyFont="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11" borderId="35"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7" xfId="0" applyFont="1" applyFill="1" applyBorder="1" applyAlignment="1">
      <alignment horizontal="center" vertical="center"/>
    </xf>
    <xf numFmtId="0" fontId="5" fillId="0" borderId="0" xfId="0" applyFont="1" applyAlignment="1">
      <alignment horizontal="center" vertical="center"/>
    </xf>
    <xf numFmtId="0" fontId="10" fillId="0" borderId="40"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0" borderId="6"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22" xfId="0" applyFont="1" applyFill="1" applyBorder="1" applyAlignment="1">
      <alignment horizontal="center" vertical="center"/>
    </xf>
    <xf numFmtId="0" fontId="13" fillId="0" borderId="12" xfId="0" applyFont="1" applyBorder="1" applyAlignment="1">
      <alignment horizontal="center" vertical="center"/>
    </xf>
    <xf numFmtId="0" fontId="13" fillId="0" borderId="22" xfId="0" applyFont="1" applyBorder="1" applyAlignment="1">
      <alignment horizontal="center" vertical="center"/>
    </xf>
    <xf numFmtId="0" fontId="10" fillId="0" borderId="59" xfId="0" applyFont="1" applyBorder="1" applyAlignment="1">
      <alignment horizontal="center" vertical="center" textRotation="255"/>
    </xf>
    <xf numFmtId="0" fontId="10" fillId="0" borderId="40" xfId="0" applyFont="1" applyBorder="1" applyAlignment="1">
      <alignment horizontal="center" vertical="center"/>
    </xf>
    <xf numFmtId="0" fontId="10" fillId="0" borderId="107" xfId="0" applyFont="1" applyBorder="1" applyAlignment="1">
      <alignment horizontal="center" vertical="center"/>
    </xf>
    <xf numFmtId="0" fontId="10" fillId="0" borderId="63" xfId="0" applyFont="1" applyBorder="1" applyAlignment="1">
      <alignment horizontal="center" vertical="center"/>
    </xf>
    <xf numFmtId="0" fontId="10" fillId="0" borderId="108"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76" fillId="8" borderId="0" xfId="0" applyFont="1" applyFill="1" applyAlignment="1">
      <alignment horizontal="center" vertical="center"/>
    </xf>
    <xf numFmtId="0" fontId="10" fillId="0" borderId="8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99" xfId="0" applyFont="1" applyBorder="1" applyAlignment="1">
      <alignment horizontal="center" vertical="center"/>
    </xf>
    <xf numFmtId="0" fontId="10" fillId="0" borderId="105" xfId="0" applyFont="1" applyBorder="1" applyAlignment="1">
      <alignment horizontal="center" vertical="center"/>
    </xf>
    <xf numFmtId="0" fontId="10" fillId="0" borderId="4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43" xfId="0" applyFont="1" applyBorder="1" applyAlignment="1">
      <alignment horizontal="center" vertical="center"/>
    </xf>
    <xf numFmtId="0" fontId="85" fillId="12" borderId="22" xfId="0" applyFont="1" applyFill="1" applyBorder="1" applyAlignment="1">
      <alignment horizontal="center" vertical="center"/>
    </xf>
    <xf numFmtId="0" fontId="9" fillId="0" borderId="0" xfId="0" applyFont="1" applyAlignment="1">
      <alignment horizontal="center" vertical="center" wrapText="1"/>
    </xf>
    <xf numFmtId="0" fontId="11" fillId="7" borderId="22" xfId="0" applyFont="1" applyFill="1" applyBorder="1" applyAlignment="1">
      <alignment horizontal="center" vertical="center" shrinkToFi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7" borderId="37" xfId="0" applyFont="1" applyFill="1" applyBorder="1" applyAlignment="1">
      <alignment horizontal="center" vertical="center"/>
    </xf>
    <xf numFmtId="0" fontId="11" fillId="7" borderId="38"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5" fillId="5" borderId="13" xfId="0" applyFont="1" applyFill="1" applyBorder="1" applyAlignment="1">
      <alignment horizontal="center" vertical="center"/>
    </xf>
    <xf numFmtId="0" fontId="7" fillId="0" borderId="80" xfId="0" applyFont="1" applyBorder="1" applyAlignment="1">
      <alignment horizontal="center" vertical="center"/>
    </xf>
    <xf numFmtId="0" fontId="7" fillId="0" borderId="0" xfId="0" applyFont="1" applyAlignment="1">
      <alignment horizontal="center" vertical="center"/>
    </xf>
    <xf numFmtId="0" fontId="10" fillId="0" borderId="98" xfId="0" applyFont="1" applyBorder="1" applyAlignment="1">
      <alignment horizontal="center" vertical="center"/>
    </xf>
    <xf numFmtId="0" fontId="10" fillId="0" borderId="94" xfId="0" applyFont="1" applyBorder="1" applyAlignment="1">
      <alignment horizontal="center" vertical="center"/>
    </xf>
    <xf numFmtId="0" fontId="10" fillId="0" borderId="84" xfId="0" applyFont="1" applyBorder="1" applyAlignment="1">
      <alignment horizontal="center" vertical="center"/>
    </xf>
    <xf numFmtId="0" fontId="78" fillId="0" borderId="9" xfId="0" applyFont="1" applyBorder="1" applyAlignment="1">
      <alignment horizontal="center" vertical="center" wrapText="1"/>
    </xf>
    <xf numFmtId="0" fontId="78" fillId="0" borderId="8"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2" xfId="0" applyFont="1" applyBorder="1" applyAlignment="1">
      <alignment horizontal="center" vertical="center" wrapText="1"/>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85" xfId="0" applyFont="1" applyBorder="1" applyAlignment="1">
      <alignment horizontal="center" vertical="center" textRotation="255"/>
    </xf>
    <xf numFmtId="0" fontId="5" fillId="0" borderId="13" xfId="0" applyFont="1" applyBorder="1" applyAlignment="1">
      <alignment horizontal="center" vertical="center"/>
    </xf>
    <xf numFmtId="0" fontId="10" fillId="0" borderId="88" xfId="0" applyFont="1" applyBorder="1" applyAlignment="1">
      <alignment horizontal="center" vertical="center"/>
    </xf>
    <xf numFmtId="0" fontId="10" fillId="0" borderId="65" xfId="0" applyFont="1" applyBorder="1" applyAlignment="1">
      <alignment horizontal="center" vertical="center"/>
    </xf>
    <xf numFmtId="0" fontId="77" fillId="0" borderId="83" xfId="0" applyFont="1" applyBorder="1" applyAlignment="1">
      <alignment horizontal="center" vertical="center"/>
    </xf>
    <xf numFmtId="0" fontId="77" fillId="0" borderId="84" xfId="0" applyFont="1" applyBorder="1" applyAlignment="1">
      <alignment horizontal="center" vertical="center"/>
    </xf>
    <xf numFmtId="0" fontId="77" fillId="0" borderId="74" xfId="0" applyFont="1" applyBorder="1" applyAlignment="1">
      <alignment horizontal="center" vertical="center"/>
    </xf>
    <xf numFmtId="0" fontId="77" fillId="0" borderId="75" xfId="0" applyFont="1" applyBorder="1" applyAlignment="1">
      <alignment horizontal="center" vertical="center"/>
    </xf>
    <xf numFmtId="0" fontId="77" fillId="0" borderId="76" xfId="0" applyFont="1" applyBorder="1" applyAlignment="1">
      <alignment horizontal="center" vertical="center"/>
    </xf>
    <xf numFmtId="0" fontId="11" fillId="0" borderId="22" xfId="0" applyFont="1" applyBorder="1" applyAlignment="1">
      <alignment horizontal="center" vertical="center" shrinkToFit="1"/>
    </xf>
    <xf numFmtId="0" fontId="11" fillId="0" borderId="13" xfId="0" applyFont="1" applyBorder="1" applyAlignment="1">
      <alignment horizontal="center" vertical="center"/>
    </xf>
    <xf numFmtId="0" fontId="9" fillId="0" borderId="13" xfId="0" applyFont="1" applyBorder="1" applyAlignment="1">
      <alignment horizontal="center" vertical="center"/>
    </xf>
    <xf numFmtId="0" fontId="23" fillId="2" borderId="15"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15" fillId="0" borderId="12"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6" xfId="0" applyFont="1" applyBorder="1" applyAlignment="1">
      <alignment horizontal="left"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22" xfId="0" applyFont="1" applyBorder="1" applyAlignment="1">
      <alignment horizontal="center" vertical="center"/>
    </xf>
    <xf numFmtId="0" fontId="23" fillId="0" borderId="4"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7"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24" fillId="0" borderId="13" xfId="0" applyFont="1" applyBorder="1" applyAlignment="1">
      <alignment horizontal="center" vertical="center"/>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4" xfId="0" applyFont="1" applyBorder="1" applyAlignment="1">
      <alignment horizontal="center" vertical="center" shrinkToFit="1"/>
    </xf>
    <xf numFmtId="0" fontId="19" fillId="0" borderId="21"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15" fillId="0" borderId="20" xfId="0" applyFont="1" applyBorder="1" applyAlignment="1">
      <alignment horizontal="center" vertical="center"/>
    </xf>
    <xf numFmtId="0" fontId="26"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4" xfId="0" applyFont="1" applyBorder="1" applyAlignment="1">
      <alignment horizontal="center" vertical="center"/>
    </xf>
    <xf numFmtId="0" fontId="15" fillId="0" borderId="15" xfId="0" applyFont="1" applyBorder="1">
      <alignment vertical="center"/>
    </xf>
    <xf numFmtId="0" fontId="15" fillId="0" borderId="23" xfId="0" applyFont="1" applyBorder="1">
      <alignment vertical="center"/>
    </xf>
    <xf numFmtId="0" fontId="31" fillId="0" borderId="13" xfId="0" applyFont="1" applyBorder="1" applyAlignment="1">
      <alignment horizontal="center" vertical="center"/>
    </xf>
    <xf numFmtId="0" fontId="29" fillId="0" borderId="21" xfId="0" applyFont="1" applyBorder="1" applyAlignment="1">
      <alignment horizontal="center" vertical="center"/>
    </xf>
    <xf numFmtId="0" fontId="19" fillId="0" borderId="22" xfId="0" applyFont="1" applyBorder="1" applyAlignment="1">
      <alignment horizontal="left" vertical="center"/>
    </xf>
    <xf numFmtId="0" fontId="19" fillId="0" borderId="24" xfId="0" applyFont="1" applyBorder="1" applyAlignment="1">
      <alignment horizontal="left" vertical="center"/>
    </xf>
    <xf numFmtId="0" fontId="29" fillId="7" borderId="9"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79" xfId="0" applyFont="1" applyFill="1" applyBorder="1" applyAlignment="1">
      <alignment horizontal="center" vertical="center"/>
    </xf>
    <xf numFmtId="0" fontId="29" fillId="7" borderId="22" xfId="0" applyFont="1" applyFill="1" applyBorder="1" applyAlignment="1">
      <alignment horizontal="center" vertical="center"/>
    </xf>
    <xf numFmtId="0" fontId="29" fillId="7" borderId="4" xfId="0" applyFont="1" applyFill="1" applyBorder="1" applyAlignment="1">
      <alignment horizontal="center" vertical="center"/>
    </xf>
    <xf numFmtId="0" fontId="29" fillId="12" borderId="13" xfId="0" applyFont="1" applyFill="1" applyBorder="1" applyAlignment="1">
      <alignment horizontal="center" vertical="center"/>
    </xf>
    <xf numFmtId="0" fontId="21" fillId="14" borderId="15" xfId="0" applyFont="1" applyFill="1" applyBorder="1" applyAlignment="1">
      <alignment horizontal="center" vertical="center"/>
    </xf>
    <xf numFmtId="0" fontId="21" fillId="14" borderId="16" xfId="0" applyFont="1" applyFill="1" applyBorder="1" applyAlignment="1">
      <alignment horizontal="center" vertical="center"/>
    </xf>
    <xf numFmtId="0" fontId="26" fillId="15" borderId="21"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27" fillId="7" borderId="15" xfId="0" applyFont="1" applyFill="1" applyBorder="1" applyAlignment="1">
      <alignment horizontal="center" vertical="center"/>
    </xf>
    <xf numFmtId="0" fontId="27" fillId="7" borderId="16" xfId="0" applyFont="1" applyFill="1" applyBorder="1" applyAlignment="1">
      <alignment horizontal="center" vertical="center"/>
    </xf>
    <xf numFmtId="0" fontId="27" fillId="7" borderId="14" xfId="0" applyFont="1" applyFill="1" applyBorder="1" applyAlignment="1">
      <alignment horizontal="center" vertical="center"/>
    </xf>
    <xf numFmtId="0" fontId="24" fillId="12" borderId="13" xfId="0" applyFont="1" applyFill="1" applyBorder="1" applyAlignment="1">
      <alignment horizontal="center" vertical="center"/>
    </xf>
    <xf numFmtId="0" fontId="23" fillId="12" borderId="15" xfId="0" applyFont="1" applyFill="1" applyBorder="1" applyAlignment="1">
      <alignment horizontal="center" vertical="center" shrinkToFit="1"/>
    </xf>
    <xf numFmtId="0" fontId="23" fillId="12" borderId="16" xfId="0" applyFont="1" applyFill="1" applyBorder="1" applyAlignment="1">
      <alignment horizontal="center" vertical="center" shrinkToFit="1"/>
    </xf>
    <xf numFmtId="0" fontId="23" fillId="12" borderId="14" xfId="0" applyFont="1" applyFill="1" applyBorder="1" applyAlignment="1">
      <alignment horizontal="center" vertical="center" shrinkToFit="1"/>
    </xf>
    <xf numFmtId="0" fontId="31" fillId="0" borderId="21" xfId="0" applyFont="1" applyBorder="1" applyAlignment="1">
      <alignment horizontal="center" vertical="center"/>
    </xf>
    <xf numFmtId="0" fontId="26" fillId="0" borderId="21" xfId="0" applyFont="1" applyBorder="1" applyAlignment="1">
      <alignment horizontal="center" vertical="center"/>
    </xf>
    <xf numFmtId="0" fontId="91" fillId="13" borderId="0" xfId="0" applyFont="1" applyFill="1" applyAlignment="1">
      <alignment horizontal="center" vertical="center"/>
    </xf>
    <xf numFmtId="0" fontId="90" fillId="13" borderId="0" xfId="0" applyFont="1" applyFill="1" applyAlignment="1">
      <alignment horizontal="center" vertical="center" wrapText="1"/>
    </xf>
    <xf numFmtId="0" fontId="92" fillId="2" borderId="30" xfId="0" applyFont="1" applyFill="1" applyBorder="1" applyAlignment="1">
      <alignment horizontal="center" vertical="center"/>
    </xf>
    <xf numFmtId="0" fontId="92" fillId="2" borderId="32" xfId="0" applyFont="1" applyFill="1" applyBorder="1" applyAlignment="1">
      <alignment horizontal="center" vertical="center"/>
    </xf>
    <xf numFmtId="0" fontId="92" fillId="2" borderId="31" xfId="0" applyFont="1" applyFill="1" applyBorder="1" applyAlignment="1">
      <alignment horizontal="center" vertical="center"/>
    </xf>
    <xf numFmtId="0" fontId="92" fillId="10" borderId="30" xfId="0" applyFont="1" applyFill="1" applyBorder="1" applyAlignment="1">
      <alignment horizontal="center" vertical="center"/>
    </xf>
    <xf numFmtId="0" fontId="92" fillId="10" borderId="32" xfId="0" applyFont="1" applyFill="1" applyBorder="1" applyAlignment="1">
      <alignment horizontal="center" vertical="center"/>
    </xf>
    <xf numFmtId="0" fontId="92" fillId="10" borderId="31" xfId="0" applyFont="1" applyFill="1" applyBorder="1" applyAlignment="1">
      <alignment horizontal="center" vertical="center"/>
    </xf>
    <xf numFmtId="0" fontId="92" fillId="7" borderId="30" xfId="0" applyFont="1" applyFill="1" applyBorder="1" applyAlignment="1">
      <alignment horizontal="center" vertical="center"/>
    </xf>
    <xf numFmtId="0" fontId="92" fillId="7" borderId="32" xfId="0" applyFont="1" applyFill="1" applyBorder="1" applyAlignment="1">
      <alignment horizontal="center" vertical="center"/>
    </xf>
    <xf numFmtId="0" fontId="92" fillId="7" borderId="31" xfId="0" applyFont="1" applyFill="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24" fillId="7" borderId="3" xfId="0" applyFont="1" applyFill="1" applyBorder="1" applyAlignment="1">
      <alignment horizontal="center" vertical="center"/>
    </xf>
    <xf numFmtId="0" fontId="24" fillId="7" borderId="32" xfId="0" applyFont="1" applyFill="1" applyBorder="1" applyAlignment="1">
      <alignment horizontal="center" vertical="center"/>
    </xf>
    <xf numFmtId="0" fontId="24" fillId="7" borderId="31" xfId="0" applyFont="1" applyFill="1" applyBorder="1" applyAlignment="1">
      <alignment horizontal="center" vertical="center"/>
    </xf>
    <xf numFmtId="0" fontId="15" fillId="15" borderId="15" xfId="0" applyFont="1" applyFill="1" applyBorder="1" applyAlignment="1">
      <alignment horizontal="center" vertical="center"/>
    </xf>
    <xf numFmtId="0" fontId="15" fillId="15" borderId="16" xfId="0" applyFont="1" applyFill="1" applyBorder="1" applyAlignment="1">
      <alignment horizontal="center" vertical="center"/>
    </xf>
    <xf numFmtId="0" fontId="15" fillId="15" borderId="14" xfId="0" applyFont="1" applyFill="1" applyBorder="1" applyAlignment="1">
      <alignment horizontal="center" vertical="center"/>
    </xf>
    <xf numFmtId="0" fontId="27" fillId="7" borderId="13" xfId="0" applyFont="1" applyFill="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9" borderId="32" xfId="0" applyFont="1" applyFill="1" applyBorder="1" applyAlignment="1">
      <alignment horizontal="center" vertical="center"/>
    </xf>
    <xf numFmtId="0" fontId="15" fillId="9" borderId="31" xfId="0" applyFont="1" applyFill="1" applyBorder="1" applyAlignment="1">
      <alignment horizontal="center" vertical="center"/>
    </xf>
    <xf numFmtId="0" fontId="61" fillId="0" borderId="0" xfId="0" applyFont="1" applyAlignment="1">
      <alignment horizontal="center" vertical="center"/>
    </xf>
    <xf numFmtId="0" fontId="21" fillId="5" borderId="2" xfId="0" applyFont="1" applyFill="1" applyBorder="1" applyAlignment="1">
      <alignment horizontal="center" vertical="center"/>
    </xf>
    <xf numFmtId="0" fontId="21" fillId="6" borderId="82" xfId="0" applyFont="1" applyFill="1" applyBorder="1" applyAlignment="1">
      <alignment horizontal="center" vertical="center"/>
    </xf>
    <xf numFmtId="0" fontId="34" fillId="3" borderId="0" xfId="0" applyFont="1" applyFill="1" applyAlignment="1">
      <alignment horizontal="center" vertical="center"/>
    </xf>
    <xf numFmtId="0" fontId="95" fillId="3" borderId="0" xfId="0" applyFont="1" applyFill="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33" fillId="7" borderId="14" xfId="0" applyFont="1" applyFill="1" applyBorder="1" applyAlignment="1">
      <alignment horizontal="center" vertical="center"/>
    </xf>
    <xf numFmtId="0" fontId="33" fillId="10" borderId="15" xfId="0" applyFont="1" applyFill="1" applyBorder="1" applyAlignment="1">
      <alignment horizontal="center" vertical="center"/>
    </xf>
    <xf numFmtId="0" fontId="33" fillId="10" borderId="16" xfId="0" applyFont="1" applyFill="1" applyBorder="1" applyAlignment="1">
      <alignment horizontal="center" vertical="center"/>
    </xf>
    <xf numFmtId="0" fontId="33" fillId="10" borderId="14"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4" xfId="0" applyFont="1" applyFill="1" applyBorder="1" applyAlignment="1">
      <alignment horizontal="center" vertical="center"/>
    </xf>
    <xf numFmtId="0" fontId="98" fillId="0" borderId="0" xfId="0" applyFont="1" applyAlignment="1">
      <alignment horizontal="center" vertical="center"/>
    </xf>
    <xf numFmtId="0" fontId="24" fillId="0" borderId="13" xfId="0" applyFont="1" applyBorder="1" applyAlignment="1">
      <alignment horizontal="center" vertical="center" shrinkToFit="1"/>
    </xf>
    <xf numFmtId="0" fontId="29"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4" xfId="0" applyFont="1" applyBorder="1" applyAlignment="1">
      <alignment horizontal="center" vertical="center" shrinkToFit="1"/>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cellXfs>
  <cellStyles count="3">
    <cellStyle name="ハイパーリンク" xfId="2" builtinId="8"/>
    <cellStyle name="標準" xfId="0" builtinId="0"/>
    <cellStyle name="標準 2" xfId="1" xr:uid="{07771CFA-CA03-42C5-A188-38B78F3069E1}"/>
  </cellStyles>
  <dxfs count="0"/>
  <tableStyles count="0" defaultTableStyle="TableStyleMedium2" defaultPivotStyle="PivotStyleLight16"/>
  <colors>
    <mruColors>
      <color rgb="FFFCFFC9"/>
      <color rgb="FFFFDDFF"/>
      <color rgb="FFBAFECA"/>
      <color rgb="FFFCFFC5"/>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12</xdr:col>
      <xdr:colOff>41910</xdr:colOff>
      <xdr:row>57</xdr:row>
      <xdr:rowOff>1294</xdr:rowOff>
    </xdr:from>
    <xdr:to>
      <xdr:col>13</xdr:col>
      <xdr:colOff>403860</xdr:colOff>
      <xdr:row>60</xdr:row>
      <xdr:rowOff>49530</xdr:rowOff>
    </xdr:to>
    <xdr:pic>
      <xdr:nvPicPr>
        <xdr:cNvPr id="4" name="図 8">
          <a:extLst>
            <a:ext uri="{FF2B5EF4-FFF2-40B4-BE49-F238E27FC236}">
              <a16:creationId xmlns:a16="http://schemas.microsoft.com/office/drawing/2014/main" id="{921EE155-ECFD-42CB-A244-CA9127394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0930" y="14121154"/>
          <a:ext cx="925830" cy="92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12</xdr:row>
      <xdr:rowOff>104775</xdr:rowOff>
    </xdr:from>
    <xdr:to>
      <xdr:col>16</xdr:col>
      <xdr:colOff>609600</xdr:colOff>
      <xdr:row>17</xdr:row>
      <xdr:rowOff>78105</xdr:rowOff>
    </xdr:to>
    <xdr:cxnSp macro="">
      <xdr:nvCxnSpPr>
        <xdr:cNvPr id="16" name="直線矢印コネクタ 15">
          <a:extLst>
            <a:ext uri="{FF2B5EF4-FFF2-40B4-BE49-F238E27FC236}">
              <a16:creationId xmlns:a16="http://schemas.microsoft.com/office/drawing/2014/main" id="{497D7C11-2CA2-42A9-AFCD-48E81036D423}"/>
            </a:ext>
          </a:extLst>
        </xdr:cNvPr>
        <xdr:cNvCxnSpPr/>
      </xdr:nvCxnSpPr>
      <xdr:spPr>
        <a:xfrm flipH="1">
          <a:off x="4560570" y="3819525"/>
          <a:ext cx="4288155" cy="1402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17</xdr:row>
      <xdr:rowOff>131445</xdr:rowOff>
    </xdr:from>
    <xdr:to>
      <xdr:col>16</xdr:col>
      <xdr:colOff>600075</xdr:colOff>
      <xdr:row>18</xdr:row>
      <xdr:rowOff>228600</xdr:rowOff>
    </xdr:to>
    <xdr:cxnSp macro="">
      <xdr:nvCxnSpPr>
        <xdr:cNvPr id="19" name="直線矢印コネクタ 18">
          <a:extLst>
            <a:ext uri="{FF2B5EF4-FFF2-40B4-BE49-F238E27FC236}">
              <a16:creationId xmlns:a16="http://schemas.microsoft.com/office/drawing/2014/main" id="{FBA4E10B-7761-4E84-963D-55E79E312145}"/>
            </a:ext>
          </a:extLst>
        </xdr:cNvPr>
        <xdr:cNvCxnSpPr/>
      </xdr:nvCxnSpPr>
      <xdr:spPr>
        <a:xfrm flipH="1" flipV="1">
          <a:off x="5532120" y="5274945"/>
          <a:ext cx="3307080" cy="38290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19</xdr:row>
      <xdr:rowOff>131445</xdr:rowOff>
    </xdr:from>
    <xdr:to>
      <xdr:col>16</xdr:col>
      <xdr:colOff>531495</xdr:colOff>
      <xdr:row>20</xdr:row>
      <xdr:rowOff>110490</xdr:rowOff>
    </xdr:to>
    <xdr:cxnSp macro="">
      <xdr:nvCxnSpPr>
        <xdr:cNvPr id="23" name="直線矢印コネクタ 22">
          <a:extLst>
            <a:ext uri="{FF2B5EF4-FFF2-40B4-BE49-F238E27FC236}">
              <a16:creationId xmlns:a16="http://schemas.microsoft.com/office/drawing/2014/main" id="{EADA56FD-FE62-4FE0-A15F-7143081FF0B1}"/>
            </a:ext>
          </a:extLst>
        </xdr:cNvPr>
        <xdr:cNvCxnSpPr/>
      </xdr:nvCxnSpPr>
      <xdr:spPr>
        <a:xfrm flipH="1" flipV="1">
          <a:off x="7092315" y="5960745"/>
          <a:ext cx="2345055" cy="2647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2</xdr:row>
      <xdr:rowOff>255270</xdr:rowOff>
    </xdr:from>
    <xdr:to>
      <xdr:col>17</xdr:col>
      <xdr:colOff>569595</xdr:colOff>
      <xdr:row>3</xdr:row>
      <xdr:rowOff>169545</xdr:rowOff>
    </xdr:to>
    <xdr:sp macro="" textlink="">
      <xdr:nvSpPr>
        <xdr:cNvPr id="4" name="吹き出し: 四角形 3">
          <a:extLst>
            <a:ext uri="{FF2B5EF4-FFF2-40B4-BE49-F238E27FC236}">
              <a16:creationId xmlns:a16="http://schemas.microsoft.com/office/drawing/2014/main" id="{90B4A771-4CD8-4A8B-8850-CFCD42D255AD}"/>
            </a:ext>
          </a:extLst>
        </xdr:cNvPr>
        <xdr:cNvSpPr/>
      </xdr:nvSpPr>
      <xdr:spPr>
        <a:xfrm>
          <a:off x="7745730" y="1150620"/>
          <a:ext cx="1729740" cy="361950"/>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5</xdr:row>
      <xdr:rowOff>91440</xdr:rowOff>
    </xdr:from>
    <xdr:to>
      <xdr:col>17</xdr:col>
      <xdr:colOff>36195</xdr:colOff>
      <xdr:row>6</xdr:row>
      <xdr:rowOff>220980</xdr:rowOff>
    </xdr:to>
    <xdr:sp macro="" textlink="">
      <xdr:nvSpPr>
        <xdr:cNvPr id="5" name="吹き出し: 四角形 4">
          <a:extLst>
            <a:ext uri="{FF2B5EF4-FFF2-40B4-BE49-F238E27FC236}">
              <a16:creationId xmlns:a16="http://schemas.microsoft.com/office/drawing/2014/main" id="{BC80440D-6140-4DC3-9A9D-4EACD02A87B1}"/>
            </a:ext>
          </a:extLst>
        </xdr:cNvPr>
        <xdr:cNvSpPr/>
      </xdr:nvSpPr>
      <xdr:spPr>
        <a:xfrm>
          <a:off x="4802505" y="1853565"/>
          <a:ext cx="4139565" cy="367665"/>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16</xdr:col>
      <xdr:colOff>28575</xdr:colOff>
      <xdr:row>9</xdr:row>
      <xdr:rowOff>76200</xdr:rowOff>
    </xdr:from>
    <xdr:to>
      <xdr:col>19</xdr:col>
      <xdr:colOff>219075</xdr:colOff>
      <xdr:row>10</xdr:row>
      <xdr:rowOff>167640</xdr:rowOff>
    </xdr:to>
    <xdr:sp macro="" textlink="">
      <xdr:nvSpPr>
        <xdr:cNvPr id="7" name="吹き出し: 四角形 6">
          <a:extLst>
            <a:ext uri="{FF2B5EF4-FFF2-40B4-BE49-F238E27FC236}">
              <a16:creationId xmlns:a16="http://schemas.microsoft.com/office/drawing/2014/main" id="{F25988B5-A2D7-4250-A249-6D499C2004B0}"/>
            </a:ext>
          </a:extLst>
        </xdr:cNvPr>
        <xdr:cNvSpPr/>
      </xdr:nvSpPr>
      <xdr:spPr>
        <a:xfrm>
          <a:off x="8267700" y="2933700"/>
          <a:ext cx="2190750" cy="37719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9</xdr:col>
      <xdr:colOff>394334</xdr:colOff>
      <xdr:row>46</xdr:row>
      <xdr:rowOff>65558</xdr:rowOff>
    </xdr:from>
    <xdr:to>
      <xdr:col>10</xdr:col>
      <xdr:colOff>436245</xdr:colOff>
      <xdr:row>47</xdr:row>
      <xdr:rowOff>250333</xdr:rowOff>
    </xdr:to>
    <xdr:pic>
      <xdr:nvPicPr>
        <xdr:cNvPr id="12" name="図 11">
          <a:extLst>
            <a:ext uri="{FF2B5EF4-FFF2-40B4-BE49-F238E27FC236}">
              <a16:creationId xmlns:a16="http://schemas.microsoft.com/office/drawing/2014/main" id="{4A8C78B9-956C-B5B9-CBB2-D83D0AA3E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7759" y="13476758"/>
          <a:ext cx="546736" cy="499100"/>
        </a:xfrm>
        <a:prstGeom prst="rect">
          <a:avLst/>
        </a:prstGeom>
      </xdr:spPr>
    </xdr:pic>
    <xdr:clientData/>
  </xdr:twoCellAnchor>
  <xdr:twoCellAnchor editAs="oneCell">
    <xdr:from>
      <xdr:col>7</xdr:col>
      <xdr:colOff>481967</xdr:colOff>
      <xdr:row>46</xdr:row>
      <xdr:rowOff>59055</xdr:rowOff>
    </xdr:from>
    <xdr:to>
      <xdr:col>8</xdr:col>
      <xdr:colOff>479895</xdr:colOff>
      <xdr:row>47</xdr:row>
      <xdr:rowOff>264435</xdr:rowOff>
    </xdr:to>
    <xdr:pic>
      <xdr:nvPicPr>
        <xdr:cNvPr id="15" name="図 14">
          <a:extLst>
            <a:ext uri="{FF2B5EF4-FFF2-40B4-BE49-F238E27FC236}">
              <a16:creationId xmlns:a16="http://schemas.microsoft.com/office/drawing/2014/main" id="{907C416C-8301-B6A5-7115-15FFE3812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5742" y="13336905"/>
          <a:ext cx="506563"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26670</xdr:colOff>
      <xdr:row>55</xdr:row>
      <xdr:rowOff>17621</xdr:rowOff>
    </xdr:from>
    <xdr:to>
      <xdr:col>18</xdr:col>
      <xdr:colOff>166687</xdr:colOff>
      <xdr:row>69</xdr:row>
      <xdr:rowOff>250031</xdr:rowOff>
    </xdr:to>
    <xdr:cxnSp macro="">
      <xdr:nvCxnSpPr>
        <xdr:cNvPr id="26" name="直線矢印コネクタ 25">
          <a:extLst>
            <a:ext uri="{FF2B5EF4-FFF2-40B4-BE49-F238E27FC236}">
              <a16:creationId xmlns:a16="http://schemas.microsoft.com/office/drawing/2014/main" id="{3C5CD57D-8C81-4EA7-B4F5-3E9AE310F44E}"/>
            </a:ext>
          </a:extLst>
        </xdr:cNvPr>
        <xdr:cNvCxnSpPr/>
      </xdr:nvCxnSpPr>
      <xdr:spPr>
        <a:xfrm>
          <a:off x="8051483" y="19877246"/>
          <a:ext cx="4688204" cy="5316379"/>
        </a:xfrm>
        <a:prstGeom prst="straightConnector1">
          <a:avLst/>
        </a:prstGeom>
        <a:ln w="127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106680</xdr:colOff>
      <xdr:row>11</xdr:row>
      <xdr:rowOff>47625</xdr:rowOff>
    </xdr:from>
    <xdr:to>
      <xdr:col>11</xdr:col>
      <xdr:colOff>495300</xdr:colOff>
      <xdr:row>18</xdr:row>
      <xdr:rowOff>190500</xdr:rowOff>
    </xdr:to>
    <xdr:cxnSp macro="">
      <xdr:nvCxnSpPr>
        <xdr:cNvPr id="4" name="直線矢印コネクタ 3">
          <a:extLst>
            <a:ext uri="{FF2B5EF4-FFF2-40B4-BE49-F238E27FC236}">
              <a16:creationId xmlns:a16="http://schemas.microsoft.com/office/drawing/2014/main" id="{A30917D7-A16E-43C1-B9AF-905903B45477}"/>
            </a:ext>
          </a:extLst>
        </xdr:cNvPr>
        <xdr:cNvCxnSpPr/>
      </xdr:nvCxnSpPr>
      <xdr:spPr>
        <a:xfrm flipH="1">
          <a:off x="6802755" y="3733800"/>
          <a:ext cx="1722120" cy="2276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131173</xdr:colOff>
      <xdr:row>11</xdr:row>
      <xdr:rowOff>47625</xdr:rowOff>
    </xdr:from>
    <xdr:to>
      <xdr:col>11</xdr:col>
      <xdr:colOff>504825</xdr:colOff>
      <xdr:row>18</xdr:row>
      <xdr:rowOff>211727</xdr:rowOff>
    </xdr:to>
    <xdr:cxnSp macro="">
      <xdr:nvCxnSpPr>
        <xdr:cNvPr id="6" name="直線矢印コネクタ 5">
          <a:extLst>
            <a:ext uri="{FF2B5EF4-FFF2-40B4-BE49-F238E27FC236}">
              <a16:creationId xmlns:a16="http://schemas.microsoft.com/office/drawing/2014/main" id="{020B0EED-9A60-4078-86D5-B3C0690FC5C2}"/>
            </a:ext>
          </a:extLst>
        </xdr:cNvPr>
        <xdr:cNvCxnSpPr/>
      </xdr:nvCxnSpPr>
      <xdr:spPr>
        <a:xfrm flipH="1">
          <a:off x="3836398" y="3733800"/>
          <a:ext cx="4698002" cy="22977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533400</xdr:colOff>
      <xdr:row>11</xdr:row>
      <xdr:rowOff>66675</xdr:rowOff>
    </xdr:from>
    <xdr:to>
      <xdr:col>13</xdr:col>
      <xdr:colOff>85725</xdr:colOff>
      <xdr:row>18</xdr:row>
      <xdr:rowOff>173355</xdr:rowOff>
    </xdr:to>
    <xdr:cxnSp macro="">
      <xdr:nvCxnSpPr>
        <xdr:cNvPr id="9" name="直線矢印コネクタ 8">
          <a:extLst>
            <a:ext uri="{FF2B5EF4-FFF2-40B4-BE49-F238E27FC236}">
              <a16:creationId xmlns:a16="http://schemas.microsoft.com/office/drawing/2014/main" id="{7E4B1A03-F085-43A7-A01E-1128C4A77060}"/>
            </a:ext>
          </a:extLst>
        </xdr:cNvPr>
        <xdr:cNvCxnSpPr/>
      </xdr:nvCxnSpPr>
      <xdr:spPr>
        <a:xfrm>
          <a:off x="8562975" y="3752850"/>
          <a:ext cx="1209675" cy="22402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664799</xdr:colOff>
      <xdr:row>31</xdr:row>
      <xdr:rowOff>7619</xdr:rowOff>
    </xdr:from>
    <xdr:to>
      <xdr:col>21</xdr:col>
      <xdr:colOff>179033</xdr:colOff>
      <xdr:row>33</xdr:row>
      <xdr:rowOff>352878</xdr:rowOff>
    </xdr:to>
    <xdr:sp macro="" textlink="">
      <xdr:nvSpPr>
        <xdr:cNvPr id="8" name="矢印: 上向き折線 7">
          <a:extLst>
            <a:ext uri="{FF2B5EF4-FFF2-40B4-BE49-F238E27FC236}">
              <a16:creationId xmlns:a16="http://schemas.microsoft.com/office/drawing/2014/main" id="{C2B5651F-7B51-42D8-9A6C-2774FDC1BC1C}"/>
            </a:ext>
          </a:extLst>
        </xdr:cNvPr>
        <xdr:cNvSpPr/>
      </xdr:nvSpPr>
      <xdr:spPr>
        <a:xfrm rot="10800000" flipH="1">
          <a:off x="13885499" y="10728959"/>
          <a:ext cx="321954" cy="1092019"/>
        </a:xfrm>
        <a:prstGeom prst="bentUpArrow">
          <a:avLst>
            <a:gd name="adj1" fmla="val 25000"/>
            <a:gd name="adj2" fmla="val 20817"/>
            <a:gd name="adj3" fmla="val 25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205741</xdr:colOff>
      <xdr:row>13</xdr:row>
      <xdr:rowOff>47625</xdr:rowOff>
    </xdr:from>
    <xdr:to>
      <xdr:col>1</xdr:col>
      <xdr:colOff>400051</xdr:colOff>
      <xdr:row>17</xdr:row>
      <xdr:rowOff>10668</xdr:rowOff>
    </xdr:to>
    <xdr:sp macro="" textlink="">
      <xdr:nvSpPr>
        <xdr:cNvPr id="13" name="矢印: 下 12">
          <a:extLst>
            <a:ext uri="{FF2B5EF4-FFF2-40B4-BE49-F238E27FC236}">
              <a16:creationId xmlns:a16="http://schemas.microsoft.com/office/drawing/2014/main" id="{2FBE3F73-6826-E2CC-BFAF-A7C6B6472972}"/>
            </a:ext>
          </a:extLst>
        </xdr:cNvPr>
        <xdr:cNvSpPr/>
      </xdr:nvSpPr>
      <xdr:spPr>
        <a:xfrm>
          <a:off x="872491" y="3257550"/>
          <a:ext cx="194310" cy="1153668"/>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140970</xdr:colOff>
      <xdr:row>28</xdr:row>
      <xdr:rowOff>125730</xdr:rowOff>
    </xdr:from>
    <xdr:to>
      <xdr:col>44</xdr:col>
      <xdr:colOff>148590</xdr:colOff>
      <xdr:row>29</xdr:row>
      <xdr:rowOff>110490</xdr:rowOff>
    </xdr:to>
    <xdr:sp macro="" textlink="">
      <xdr:nvSpPr>
        <xdr:cNvPr id="10" name="吹き出し: 四角形 9">
          <a:extLst>
            <a:ext uri="{FF2B5EF4-FFF2-40B4-BE49-F238E27FC236}">
              <a16:creationId xmlns:a16="http://schemas.microsoft.com/office/drawing/2014/main" id="{F50F9F95-4478-4FCC-9543-268133520886}"/>
            </a:ext>
          </a:extLst>
        </xdr:cNvPr>
        <xdr:cNvSpPr/>
      </xdr:nvSpPr>
      <xdr:spPr>
        <a:xfrm>
          <a:off x="20095845" y="9726930"/>
          <a:ext cx="4141470" cy="356235"/>
        </a:xfrm>
        <a:prstGeom prst="wedgeRectCallout">
          <a:avLst>
            <a:gd name="adj1" fmla="val -123479"/>
            <a:gd name="adj2" fmla="val 230443"/>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9</xdr:col>
      <xdr:colOff>66675</xdr:colOff>
      <xdr:row>30</xdr:row>
      <xdr:rowOff>47625</xdr:rowOff>
    </xdr:from>
    <xdr:to>
      <xdr:col>14</xdr:col>
      <xdr:colOff>548640</xdr:colOff>
      <xdr:row>31</xdr:row>
      <xdr:rowOff>34290</xdr:rowOff>
    </xdr:to>
    <xdr:sp macro="" textlink="">
      <xdr:nvSpPr>
        <xdr:cNvPr id="12" name="吹き出し: 四角形 11">
          <a:extLst>
            <a:ext uri="{FF2B5EF4-FFF2-40B4-BE49-F238E27FC236}">
              <a16:creationId xmlns:a16="http://schemas.microsoft.com/office/drawing/2014/main" id="{3FA870F0-1B47-4C92-B833-2CF6274B3FD2}"/>
            </a:ext>
          </a:extLst>
        </xdr:cNvPr>
        <xdr:cNvSpPr/>
      </xdr:nvSpPr>
      <xdr:spPr>
        <a:xfrm>
          <a:off x="6762750" y="10763250"/>
          <a:ext cx="4139565" cy="35814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8</xdr:col>
      <xdr:colOff>323849</xdr:colOff>
      <xdr:row>35</xdr:row>
      <xdr:rowOff>323850</xdr:rowOff>
    </xdr:from>
    <xdr:to>
      <xdr:col>10</xdr:col>
      <xdr:colOff>272415</xdr:colOff>
      <xdr:row>36</xdr:row>
      <xdr:rowOff>304800</xdr:rowOff>
    </xdr:to>
    <xdr:sp macro="" textlink="">
      <xdr:nvSpPr>
        <xdr:cNvPr id="14" name="吹き出し: 四角形 13">
          <a:extLst>
            <a:ext uri="{FF2B5EF4-FFF2-40B4-BE49-F238E27FC236}">
              <a16:creationId xmlns:a16="http://schemas.microsoft.com/office/drawing/2014/main" id="{4C37FC28-A423-2C50-FFA6-43B5FF157998}"/>
            </a:ext>
          </a:extLst>
        </xdr:cNvPr>
        <xdr:cNvSpPr/>
      </xdr:nvSpPr>
      <xdr:spPr>
        <a:xfrm>
          <a:off x="6353174" y="12896850"/>
          <a:ext cx="1282066" cy="352425"/>
        </a:xfrm>
        <a:prstGeom prst="wedgeRectCallout">
          <a:avLst>
            <a:gd name="adj1" fmla="val -59295"/>
            <a:gd name="adj2" fmla="val 35762"/>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39</xdr:col>
      <xdr:colOff>9525</xdr:colOff>
      <xdr:row>33</xdr:row>
      <xdr:rowOff>95250</xdr:rowOff>
    </xdr:from>
    <xdr:to>
      <xdr:col>40</xdr:col>
      <xdr:colOff>626746</xdr:colOff>
      <xdr:row>34</xdr:row>
      <xdr:rowOff>87630</xdr:rowOff>
    </xdr:to>
    <xdr:sp macro="" textlink="">
      <xdr:nvSpPr>
        <xdr:cNvPr id="16" name="吹き出し: 四角形 15">
          <a:extLst>
            <a:ext uri="{FF2B5EF4-FFF2-40B4-BE49-F238E27FC236}">
              <a16:creationId xmlns:a16="http://schemas.microsoft.com/office/drawing/2014/main" id="{D24D9ADA-0331-4DD1-8240-B0DC5852734F}"/>
            </a:ext>
          </a:extLst>
        </xdr:cNvPr>
        <xdr:cNvSpPr/>
      </xdr:nvSpPr>
      <xdr:spPr>
        <a:xfrm>
          <a:off x="20764500" y="11553825"/>
          <a:ext cx="1283971" cy="363855"/>
        </a:xfrm>
        <a:prstGeom prst="wedgeRectCallout">
          <a:avLst>
            <a:gd name="adj1" fmla="val -199711"/>
            <a:gd name="adj2" fmla="val -160005"/>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40</xdr:col>
      <xdr:colOff>160020</xdr:colOff>
      <xdr:row>31</xdr:row>
      <xdr:rowOff>249555</xdr:rowOff>
    </xdr:from>
    <xdr:to>
      <xdr:col>43</xdr:col>
      <xdr:colOff>350520</xdr:colOff>
      <xdr:row>33</xdr:row>
      <xdr:rowOff>57150</xdr:rowOff>
    </xdr:to>
    <xdr:sp macro="" textlink="">
      <xdr:nvSpPr>
        <xdr:cNvPr id="17" name="吹き出し: 四角形 16">
          <a:extLst>
            <a:ext uri="{FF2B5EF4-FFF2-40B4-BE49-F238E27FC236}">
              <a16:creationId xmlns:a16="http://schemas.microsoft.com/office/drawing/2014/main" id="{6DF73E1D-8FD8-4290-8F1D-E3FB30FFAC09}"/>
            </a:ext>
          </a:extLst>
        </xdr:cNvPr>
        <xdr:cNvSpPr/>
      </xdr:nvSpPr>
      <xdr:spPr>
        <a:xfrm>
          <a:off x="21581745" y="10965180"/>
          <a:ext cx="2190750" cy="550545"/>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40</xdr:col>
      <xdr:colOff>20955</xdr:colOff>
      <xdr:row>62</xdr:row>
      <xdr:rowOff>247650</xdr:rowOff>
    </xdr:from>
    <xdr:to>
      <xdr:col>42</xdr:col>
      <xdr:colOff>367665</xdr:colOff>
      <xdr:row>64</xdr:row>
      <xdr:rowOff>49530</xdr:rowOff>
    </xdr:to>
    <xdr:sp macro="" textlink="">
      <xdr:nvSpPr>
        <xdr:cNvPr id="20" name="吹き出し: 四角形 19">
          <a:extLst>
            <a:ext uri="{FF2B5EF4-FFF2-40B4-BE49-F238E27FC236}">
              <a16:creationId xmlns:a16="http://schemas.microsoft.com/office/drawing/2014/main" id="{089132F1-FFA7-4F69-B69B-68184D5348A5}"/>
            </a:ext>
          </a:extLst>
        </xdr:cNvPr>
        <xdr:cNvSpPr/>
      </xdr:nvSpPr>
      <xdr:spPr>
        <a:xfrm>
          <a:off x="21442680" y="22450425"/>
          <a:ext cx="1680210" cy="544830"/>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57150</xdr:colOff>
      <xdr:row>59</xdr:row>
      <xdr:rowOff>139065</xdr:rowOff>
    </xdr:from>
    <xdr:to>
      <xdr:col>12</xdr:col>
      <xdr:colOff>34290</xdr:colOff>
      <xdr:row>60</xdr:row>
      <xdr:rowOff>302895</xdr:rowOff>
    </xdr:to>
    <xdr:sp macro="" textlink="">
      <xdr:nvSpPr>
        <xdr:cNvPr id="22" name="吹き出し: 四角形 21">
          <a:extLst>
            <a:ext uri="{FF2B5EF4-FFF2-40B4-BE49-F238E27FC236}">
              <a16:creationId xmlns:a16="http://schemas.microsoft.com/office/drawing/2014/main" id="{62AEFA73-88D0-4C09-A3F2-36DAFFE44FBB}"/>
            </a:ext>
          </a:extLst>
        </xdr:cNvPr>
        <xdr:cNvSpPr/>
      </xdr:nvSpPr>
      <xdr:spPr>
        <a:xfrm>
          <a:off x="7419975" y="21598890"/>
          <a:ext cx="1634490" cy="535305"/>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285750</xdr:colOff>
      <xdr:row>45</xdr:row>
      <xdr:rowOff>123825</xdr:rowOff>
    </xdr:from>
    <xdr:to>
      <xdr:col>13</xdr:col>
      <xdr:colOff>152400</xdr:colOff>
      <xdr:row>46</xdr:row>
      <xdr:rowOff>300990</xdr:rowOff>
    </xdr:to>
    <xdr:sp macro="" textlink="">
      <xdr:nvSpPr>
        <xdr:cNvPr id="24" name="吹き出し: 四角形 23">
          <a:extLst>
            <a:ext uri="{FF2B5EF4-FFF2-40B4-BE49-F238E27FC236}">
              <a16:creationId xmlns:a16="http://schemas.microsoft.com/office/drawing/2014/main" id="{53310074-D675-4217-AA92-F2F29D9B7A64}"/>
            </a:ext>
          </a:extLst>
        </xdr:cNvPr>
        <xdr:cNvSpPr/>
      </xdr:nvSpPr>
      <xdr:spPr>
        <a:xfrm>
          <a:off x="7648575" y="16383000"/>
          <a:ext cx="2190750" cy="548640"/>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243840</xdr:colOff>
      <xdr:row>0</xdr:row>
      <xdr:rowOff>175260</xdr:rowOff>
    </xdr:from>
    <xdr:to>
      <xdr:col>0</xdr:col>
      <xdr:colOff>632460</xdr:colOff>
      <xdr:row>1</xdr:row>
      <xdr:rowOff>182880</xdr:rowOff>
    </xdr:to>
    <xdr:sp macro="" textlink="">
      <xdr:nvSpPr>
        <xdr:cNvPr id="3" name="矢印: 上向き折線 2">
          <a:extLst>
            <a:ext uri="{FF2B5EF4-FFF2-40B4-BE49-F238E27FC236}">
              <a16:creationId xmlns:a16="http://schemas.microsoft.com/office/drawing/2014/main" id="{CD30E71C-3696-4C03-14FF-2395EC873B7F}"/>
            </a:ext>
          </a:extLst>
        </xdr:cNvPr>
        <xdr:cNvSpPr/>
      </xdr:nvSpPr>
      <xdr:spPr>
        <a:xfrm rot="10800000">
          <a:off x="243840" y="175260"/>
          <a:ext cx="388620" cy="480060"/>
        </a:xfrm>
        <a:prstGeom prst="ben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youikusyuppa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78A3-9362-4DE0-B42E-29D4D980FCAF}">
  <sheetPr>
    <tabColor rgb="FFFF0000"/>
  </sheetPr>
  <dimension ref="A3:Z65"/>
  <sheetViews>
    <sheetView tabSelected="1" zoomScaleNormal="100" workbookViewId="0">
      <selection activeCell="B8" sqref="B8"/>
    </sheetView>
  </sheetViews>
  <sheetFormatPr defaultColWidth="8.75" defaultRowHeight="24" x14ac:dyDescent="0.4"/>
  <cols>
    <col min="1" max="1" width="8.75" style="58"/>
    <col min="2" max="2" width="7.375" style="58" customWidth="1"/>
    <col min="3" max="3" width="7.75" style="58" customWidth="1"/>
    <col min="4" max="6" width="7.375" style="58" customWidth="1"/>
    <col min="7" max="7" width="10.75" style="58" customWidth="1"/>
    <col min="8" max="10" width="7.375" style="58" customWidth="1"/>
    <col min="11" max="11" width="10.75" style="58" customWidth="1"/>
    <col min="12" max="16" width="7.375" style="58" customWidth="1"/>
    <col min="17" max="16384" width="8.75" style="58"/>
  </cols>
  <sheetData>
    <row r="3" spans="2:12" ht="33" x14ac:dyDescent="0.4">
      <c r="B3" s="239" t="s">
        <v>689</v>
      </c>
    </row>
    <row r="5" spans="2:12" ht="33" x14ac:dyDescent="0.4">
      <c r="B5" s="381" t="s">
        <v>2812</v>
      </c>
      <c r="C5" s="381"/>
      <c r="D5" s="381"/>
      <c r="E5" s="381"/>
      <c r="F5" s="381"/>
      <c r="G5" s="381"/>
      <c r="H5" s="381"/>
      <c r="I5" s="381"/>
      <c r="J5" s="381"/>
      <c r="K5" s="381"/>
      <c r="L5" s="381"/>
    </row>
    <row r="6" spans="2:12" ht="6.6" customHeight="1" x14ac:dyDescent="0.4"/>
    <row r="7" spans="2:12" ht="22.9" customHeight="1" x14ac:dyDescent="0.4">
      <c r="B7" s="58" t="s">
        <v>2837</v>
      </c>
    </row>
    <row r="8" spans="2:12" ht="22.9" customHeight="1" x14ac:dyDescent="0.4">
      <c r="B8" s="58" t="s">
        <v>733</v>
      </c>
    </row>
    <row r="9" spans="2:12" ht="22.9" customHeight="1" x14ac:dyDescent="0.4">
      <c r="B9" s="58" t="s">
        <v>2815</v>
      </c>
    </row>
    <row r="10" spans="2:12" ht="22.9" customHeight="1" x14ac:dyDescent="0.4">
      <c r="B10" s="58" t="s">
        <v>2814</v>
      </c>
    </row>
    <row r="11" spans="2:12" ht="22.9" customHeight="1" x14ac:dyDescent="0.4">
      <c r="B11" s="240" t="s">
        <v>2816</v>
      </c>
      <c r="C11" s="59"/>
      <c r="D11" s="59"/>
      <c r="E11" s="59"/>
      <c r="F11" s="59"/>
      <c r="G11" s="59"/>
      <c r="H11" s="59"/>
      <c r="I11" s="59"/>
      <c r="J11" s="59"/>
      <c r="K11" s="59"/>
    </row>
    <row r="12" spans="2:12" ht="22.9" customHeight="1" x14ac:dyDescent="0.4">
      <c r="B12" s="240" t="s">
        <v>2817</v>
      </c>
      <c r="C12" s="59"/>
      <c r="D12" s="59"/>
      <c r="E12" s="59"/>
      <c r="F12" s="59"/>
      <c r="G12" s="59"/>
      <c r="H12" s="59"/>
      <c r="I12" s="59"/>
      <c r="J12" s="59"/>
      <c r="K12" s="59"/>
    </row>
    <row r="13" spans="2:12" ht="16.899999999999999" customHeight="1" x14ac:dyDescent="0.4"/>
    <row r="14" spans="2:12" ht="28.15" customHeight="1" x14ac:dyDescent="0.4">
      <c r="B14" s="367" t="s">
        <v>2736</v>
      </c>
      <c r="C14" s="367"/>
      <c r="D14" s="367"/>
      <c r="E14" s="367"/>
      <c r="F14" s="367"/>
      <c r="G14" s="367"/>
      <c r="H14" s="367"/>
      <c r="I14" s="367"/>
      <c r="J14" s="367"/>
      <c r="K14" s="367"/>
      <c r="L14" s="367"/>
    </row>
    <row r="15" spans="2:12" ht="10.15" customHeight="1" x14ac:dyDescent="0.4"/>
    <row r="16" spans="2:12" ht="16.899999999999999" customHeight="1" x14ac:dyDescent="0.4">
      <c r="B16" s="58" t="s">
        <v>2813</v>
      </c>
    </row>
    <row r="17" spans="1:21" x14ac:dyDescent="0.4">
      <c r="B17" s="58" t="s">
        <v>2818</v>
      </c>
    </row>
    <row r="18" spans="1:21" x14ac:dyDescent="0.4">
      <c r="B18" s="58" t="s">
        <v>734</v>
      </c>
    </row>
    <row r="19" spans="1:21" ht="16.899999999999999" customHeight="1" x14ac:dyDescent="0.4">
      <c r="D19" s="147" t="s">
        <v>735</v>
      </c>
      <c r="E19" s="148"/>
      <c r="F19" s="148"/>
      <c r="G19" s="148"/>
      <c r="H19" s="148"/>
      <c r="I19" s="148"/>
      <c r="J19" s="148"/>
      <c r="K19" s="148"/>
    </row>
    <row r="21" spans="1:21" ht="25.5" x14ac:dyDescent="0.4">
      <c r="B21" s="234" t="s">
        <v>736</v>
      </c>
      <c r="C21" s="59"/>
      <c r="D21" s="59"/>
      <c r="E21" s="59"/>
      <c r="F21" s="59"/>
      <c r="G21" s="59"/>
      <c r="H21" s="59"/>
      <c r="I21" s="59"/>
      <c r="J21" s="59"/>
      <c r="K21" s="59"/>
      <c r="L21" s="59"/>
    </row>
    <row r="22" spans="1:21" ht="24.75" thickBot="1" x14ac:dyDescent="0.45">
      <c r="A22" s="134"/>
      <c r="B22" s="134"/>
      <c r="C22" s="134"/>
      <c r="D22" s="134"/>
      <c r="E22" s="134"/>
      <c r="F22" s="134"/>
      <c r="G22" s="134"/>
      <c r="H22" s="134"/>
      <c r="I22" s="134"/>
      <c r="J22" s="134"/>
      <c r="K22" s="134"/>
      <c r="L22" s="134"/>
      <c r="M22" s="134"/>
      <c r="N22" s="134"/>
      <c r="O22" s="134"/>
    </row>
    <row r="23" spans="1:21" ht="24.75" thickBot="1" x14ac:dyDescent="0.45"/>
    <row r="24" spans="1:21" ht="34.9" customHeight="1" thickBot="1" x14ac:dyDescent="0.45">
      <c r="C24" s="368" t="s">
        <v>2737</v>
      </c>
      <c r="D24" s="368"/>
      <c r="E24" s="368"/>
      <c r="F24" s="368"/>
      <c r="G24" s="368"/>
      <c r="H24" s="368"/>
      <c r="I24" s="368"/>
      <c r="J24" s="368"/>
      <c r="K24" s="368"/>
      <c r="L24" s="368"/>
      <c r="O24" s="378" t="s">
        <v>2774</v>
      </c>
      <c r="P24" s="379"/>
      <c r="Q24" s="379"/>
      <c r="R24" s="379"/>
      <c r="S24" s="379"/>
      <c r="T24" s="379"/>
      <c r="U24" s="380"/>
    </row>
    <row r="25" spans="1:21" x14ac:dyDescent="0.4">
      <c r="B25" s="237" t="s">
        <v>2738</v>
      </c>
      <c r="C25" s="62"/>
      <c r="D25" s="62"/>
      <c r="E25" s="62"/>
      <c r="F25" s="62"/>
      <c r="G25" s="236"/>
      <c r="H25" s="62"/>
      <c r="I25" s="62"/>
      <c r="J25" s="62"/>
      <c r="K25" s="62"/>
      <c r="L25" s="62"/>
      <c r="M25" s="62"/>
    </row>
    <row r="26" spans="1:21" x14ac:dyDescent="0.4">
      <c r="A26" s="59"/>
      <c r="B26" s="235" t="s">
        <v>704</v>
      </c>
      <c r="C26" s="59"/>
      <c r="D26" s="59"/>
      <c r="E26" s="59"/>
      <c r="F26" s="59"/>
      <c r="G26" s="137"/>
      <c r="H26" s="59"/>
      <c r="I26" s="59"/>
      <c r="J26" s="59"/>
      <c r="K26" s="59"/>
      <c r="L26" s="59"/>
      <c r="M26" s="59"/>
      <c r="N26" s="59"/>
      <c r="O26" s="59"/>
      <c r="P26" s="59"/>
      <c r="Q26" s="59"/>
      <c r="R26" s="59"/>
      <c r="S26" s="59"/>
    </row>
    <row r="27" spans="1:21" x14ac:dyDescent="0.4">
      <c r="B27" s="371" t="s">
        <v>2740</v>
      </c>
      <c r="C27" s="371"/>
      <c r="D27" s="371"/>
      <c r="E27" s="371"/>
      <c r="F27" s="371"/>
      <c r="G27" s="138" t="s">
        <v>705</v>
      </c>
      <c r="H27" s="382" t="s">
        <v>2739</v>
      </c>
      <c r="I27" s="382"/>
      <c r="J27" s="382"/>
      <c r="K27" s="382"/>
      <c r="L27" s="382"/>
      <c r="M27" s="382"/>
    </row>
    <row r="28" spans="1:21" x14ac:dyDescent="0.4">
      <c r="B28" s="372" t="s">
        <v>706</v>
      </c>
      <c r="C28" s="372"/>
      <c r="D28" s="372"/>
      <c r="E28" s="372"/>
      <c r="F28" s="372"/>
      <c r="G28" s="139">
        <v>69</v>
      </c>
      <c r="H28" s="374" t="s">
        <v>707</v>
      </c>
      <c r="I28" s="375"/>
      <c r="J28" s="375"/>
      <c r="K28" s="375"/>
      <c r="L28" s="375"/>
      <c r="M28" s="376"/>
    </row>
    <row r="29" spans="1:21" x14ac:dyDescent="0.4">
      <c r="B29" s="372" t="s">
        <v>708</v>
      </c>
      <c r="C29" s="372"/>
      <c r="D29" s="372"/>
      <c r="E29" s="372"/>
      <c r="F29" s="372"/>
      <c r="G29" s="139">
        <v>70</v>
      </c>
      <c r="H29" s="374" t="s">
        <v>709</v>
      </c>
      <c r="I29" s="375"/>
      <c r="J29" s="375"/>
      <c r="K29" s="375"/>
      <c r="L29" s="375"/>
      <c r="M29" s="376"/>
    </row>
    <row r="30" spans="1:21" x14ac:dyDescent="0.4">
      <c r="B30" s="372" t="s">
        <v>710</v>
      </c>
      <c r="C30" s="372"/>
      <c r="D30" s="372"/>
      <c r="E30" s="372"/>
      <c r="F30" s="372"/>
      <c r="G30" s="139">
        <v>71</v>
      </c>
      <c r="H30" s="374" t="s">
        <v>711</v>
      </c>
      <c r="I30" s="375"/>
      <c r="J30" s="375"/>
      <c r="K30" s="375"/>
      <c r="L30" s="375"/>
      <c r="M30" s="376"/>
    </row>
    <row r="31" spans="1:21" x14ac:dyDescent="0.4">
      <c r="B31" s="372" t="s">
        <v>712</v>
      </c>
      <c r="C31" s="372"/>
      <c r="D31" s="372"/>
      <c r="E31" s="372"/>
      <c r="F31" s="372"/>
      <c r="G31" s="139">
        <v>75</v>
      </c>
      <c r="H31" s="374" t="s">
        <v>713</v>
      </c>
      <c r="I31" s="375"/>
      <c r="J31" s="375"/>
      <c r="K31" s="375"/>
      <c r="L31" s="375"/>
      <c r="M31" s="376"/>
    </row>
    <row r="32" spans="1:21" x14ac:dyDescent="0.4">
      <c r="B32" s="372" t="s">
        <v>714</v>
      </c>
      <c r="C32" s="372"/>
      <c r="D32" s="372"/>
      <c r="E32" s="372"/>
      <c r="F32" s="372"/>
      <c r="G32" s="139">
        <v>76</v>
      </c>
      <c r="H32" s="374" t="s">
        <v>715</v>
      </c>
      <c r="I32" s="375"/>
      <c r="J32" s="375"/>
      <c r="K32" s="375"/>
      <c r="L32" s="375"/>
      <c r="M32" s="376"/>
    </row>
    <row r="33" spans="1:16" x14ac:dyDescent="0.4">
      <c r="B33" s="372" t="s">
        <v>716</v>
      </c>
      <c r="C33" s="372"/>
      <c r="D33" s="372"/>
      <c r="E33" s="372"/>
      <c r="F33" s="372"/>
      <c r="G33" s="139">
        <v>77</v>
      </c>
      <c r="H33" s="374" t="s">
        <v>717</v>
      </c>
      <c r="I33" s="375"/>
      <c r="J33" s="375"/>
      <c r="K33" s="375"/>
      <c r="L33" s="375"/>
      <c r="M33" s="376"/>
    </row>
    <row r="34" spans="1:16" x14ac:dyDescent="0.4">
      <c r="B34" s="372" t="s">
        <v>718</v>
      </c>
      <c r="C34" s="372"/>
      <c r="D34" s="372"/>
      <c r="E34" s="372"/>
      <c r="F34" s="372"/>
      <c r="G34" s="139">
        <v>112</v>
      </c>
      <c r="H34" s="374" t="s">
        <v>719</v>
      </c>
      <c r="I34" s="375"/>
      <c r="J34" s="375"/>
      <c r="K34" s="375"/>
      <c r="L34" s="375"/>
      <c r="M34" s="376"/>
    </row>
    <row r="35" spans="1:16" x14ac:dyDescent="0.4">
      <c r="B35" s="372" t="s">
        <v>720</v>
      </c>
      <c r="C35" s="372"/>
      <c r="D35" s="372"/>
      <c r="E35" s="372"/>
      <c r="F35" s="372"/>
      <c r="G35" s="139">
        <v>195</v>
      </c>
      <c r="H35" s="374" t="s">
        <v>719</v>
      </c>
      <c r="I35" s="375"/>
      <c r="J35" s="375"/>
      <c r="K35" s="375"/>
      <c r="L35" s="375"/>
      <c r="M35" s="376"/>
    </row>
    <row r="36" spans="1:16" x14ac:dyDescent="0.4">
      <c r="B36" s="372" t="s">
        <v>721</v>
      </c>
      <c r="C36" s="372"/>
      <c r="D36" s="372"/>
      <c r="E36" s="372"/>
      <c r="F36" s="372"/>
      <c r="G36" s="139">
        <v>480</v>
      </c>
      <c r="H36" s="374" t="s">
        <v>719</v>
      </c>
      <c r="I36" s="375"/>
      <c r="J36" s="375"/>
      <c r="K36" s="375"/>
      <c r="L36" s="375"/>
      <c r="M36" s="376"/>
    </row>
    <row r="37" spans="1:16" x14ac:dyDescent="0.4">
      <c r="B37" s="372" t="s">
        <v>722</v>
      </c>
      <c r="C37" s="372"/>
      <c r="D37" s="372"/>
      <c r="E37" s="372"/>
      <c r="F37" s="372"/>
      <c r="G37" s="139">
        <v>485</v>
      </c>
      <c r="H37" s="374" t="s">
        <v>723</v>
      </c>
      <c r="I37" s="375"/>
      <c r="J37" s="375"/>
      <c r="K37" s="375"/>
      <c r="L37" s="375"/>
      <c r="M37" s="376"/>
    </row>
    <row r="38" spans="1:16" x14ac:dyDescent="0.4">
      <c r="A38" s="149"/>
      <c r="B38" s="149"/>
      <c r="C38" s="149"/>
      <c r="D38" s="149"/>
      <c r="E38" s="149"/>
      <c r="F38" s="149"/>
      <c r="G38" s="149"/>
      <c r="H38" s="149"/>
      <c r="I38" s="149"/>
      <c r="J38" s="149"/>
      <c r="K38" s="149"/>
      <c r="L38" s="149"/>
      <c r="M38" s="149"/>
      <c r="N38" s="149"/>
      <c r="O38" s="149"/>
    </row>
    <row r="39" spans="1:16" ht="34.9" customHeight="1" x14ac:dyDescent="0.4">
      <c r="B39" s="377" t="s">
        <v>2755</v>
      </c>
      <c r="C39" s="377"/>
      <c r="D39" s="377"/>
      <c r="E39" s="377"/>
      <c r="F39" s="377"/>
      <c r="G39" s="377"/>
      <c r="H39" s="377"/>
      <c r="I39" s="377"/>
      <c r="J39" s="377"/>
      <c r="K39" s="377"/>
      <c r="L39" s="377"/>
      <c r="M39" s="377"/>
      <c r="N39" s="377"/>
      <c r="O39" s="377"/>
    </row>
    <row r="40" spans="1:16" ht="17.45" customHeight="1" x14ac:dyDescent="0.4">
      <c r="G40" s="66"/>
      <c r="H40" s="60"/>
    </row>
    <row r="41" spans="1:16" ht="24.6" customHeight="1" x14ac:dyDescent="0.4">
      <c r="B41" s="153" t="s">
        <v>737</v>
      </c>
      <c r="C41" s="72"/>
      <c r="D41" s="72"/>
      <c r="E41" s="72"/>
    </row>
    <row r="42" spans="1:16" x14ac:dyDescent="0.4">
      <c r="A42" s="58">
        <v>1</v>
      </c>
      <c r="B42" s="59" t="s">
        <v>738</v>
      </c>
    </row>
    <row r="43" spans="1:16" x14ac:dyDescent="0.4">
      <c r="D43" s="240" t="s">
        <v>2742</v>
      </c>
      <c r="E43" s="240"/>
      <c r="F43" s="240"/>
      <c r="G43" s="240"/>
      <c r="H43" s="240"/>
      <c r="I43" s="241"/>
      <c r="J43" s="240"/>
      <c r="K43" s="240"/>
      <c r="L43" s="240"/>
      <c r="M43" s="240"/>
      <c r="N43" s="240"/>
    </row>
    <row r="44" spans="1:16" x14ac:dyDescent="0.4">
      <c r="D44" s="240" t="s">
        <v>2820</v>
      </c>
      <c r="E44" s="240"/>
      <c r="F44" s="240"/>
      <c r="G44" s="240"/>
      <c r="H44" s="240"/>
      <c r="I44" s="241"/>
      <c r="J44" s="240"/>
      <c r="K44" s="240"/>
      <c r="L44" s="240"/>
      <c r="M44" s="240"/>
      <c r="N44" s="240"/>
    </row>
    <row r="45" spans="1:16" ht="25.5" x14ac:dyDescent="0.4">
      <c r="D45" s="240"/>
      <c r="E45" s="240"/>
      <c r="F45" s="240"/>
      <c r="G45" s="361"/>
      <c r="H45" s="360"/>
      <c r="I45" s="361" t="s">
        <v>2821</v>
      </c>
      <c r="J45" s="360"/>
      <c r="K45" s="360"/>
      <c r="L45" s="240"/>
      <c r="M45" s="240"/>
      <c r="N45" s="240"/>
    </row>
    <row r="46" spans="1:16" s="66" customFormat="1" ht="13.15" customHeight="1" x14ac:dyDescent="0.4">
      <c r="A46" s="149"/>
      <c r="B46" s="149"/>
      <c r="C46" s="149"/>
      <c r="D46" s="149"/>
      <c r="E46" s="149"/>
      <c r="F46" s="149"/>
      <c r="G46" s="150"/>
      <c r="H46" s="151"/>
      <c r="I46" s="149"/>
      <c r="J46" s="149"/>
      <c r="K46" s="149"/>
      <c r="L46" s="149"/>
      <c r="M46" s="149"/>
      <c r="N46" s="149"/>
      <c r="O46" s="149"/>
      <c r="P46" s="58"/>
    </row>
    <row r="47" spans="1:16" s="66" customFormat="1" ht="21.6" customHeight="1" x14ac:dyDescent="0.4">
      <c r="A47" s="58"/>
      <c r="B47" s="58"/>
      <c r="C47" s="58"/>
      <c r="D47" s="58"/>
      <c r="E47" s="58"/>
      <c r="F47" s="58"/>
      <c r="H47" s="60"/>
      <c r="I47" s="58"/>
      <c r="J47" s="58"/>
      <c r="K47" s="58"/>
      <c r="L47" s="58"/>
      <c r="M47" s="58"/>
      <c r="N47" s="58"/>
      <c r="O47" s="58"/>
      <c r="P47" s="58"/>
    </row>
    <row r="48" spans="1:16" x14ac:dyDescent="0.4">
      <c r="A48" s="58">
        <v>2</v>
      </c>
      <c r="B48" s="59" t="s">
        <v>739</v>
      </c>
      <c r="E48" s="238" t="s">
        <v>740</v>
      </c>
      <c r="F48" s="238"/>
      <c r="G48" s="238"/>
      <c r="H48" s="238"/>
      <c r="I48" s="238"/>
      <c r="K48" s="288" t="s">
        <v>2754</v>
      </c>
      <c r="L48" s="289"/>
      <c r="M48" s="289"/>
      <c r="N48" s="290"/>
      <c r="O48" s="290"/>
    </row>
    <row r="49" spans="1:26" x14ac:dyDescent="0.4">
      <c r="B49" s="59"/>
      <c r="E49" s="229" t="s">
        <v>2731</v>
      </c>
      <c r="F49" s="230" t="s">
        <v>2732</v>
      </c>
      <c r="G49" s="231" t="s">
        <v>2733</v>
      </c>
      <c r="H49" s="59" t="s">
        <v>2734</v>
      </c>
      <c r="I49" s="59"/>
      <c r="J49" s="59"/>
      <c r="K49" s="59"/>
    </row>
    <row r="50" spans="1:26" x14ac:dyDescent="0.4">
      <c r="E50" s="58" t="s">
        <v>741</v>
      </c>
    </row>
    <row r="51" spans="1:26" x14ac:dyDescent="0.4">
      <c r="D51" s="240" t="s">
        <v>2745</v>
      </c>
      <c r="E51" s="240"/>
      <c r="F51" s="240"/>
      <c r="G51" s="240"/>
      <c r="H51" s="240"/>
      <c r="I51" s="241"/>
      <c r="J51" s="240"/>
      <c r="K51" s="240"/>
      <c r="L51" s="240"/>
      <c r="M51" s="240"/>
      <c r="N51" s="240"/>
    </row>
    <row r="52" spans="1:26" ht="21" customHeight="1" x14ac:dyDescent="0.4">
      <c r="A52" s="149"/>
      <c r="B52" s="149"/>
      <c r="C52" s="149"/>
      <c r="D52" s="149"/>
      <c r="E52" s="152"/>
      <c r="F52" s="152"/>
      <c r="G52" s="152"/>
      <c r="H52" s="152"/>
      <c r="I52" s="149"/>
      <c r="J52" s="149"/>
      <c r="K52" s="149"/>
      <c r="L52" s="149"/>
      <c r="M52" s="149"/>
      <c r="N52" s="149"/>
      <c r="O52" s="149"/>
    </row>
    <row r="53" spans="1:26" ht="29.45" customHeight="1" x14ac:dyDescent="0.4">
      <c r="G53" s="66"/>
      <c r="H53" s="60"/>
    </row>
    <row r="54" spans="1:26" x14ac:dyDescent="0.4">
      <c r="C54" s="60"/>
      <c r="E54" s="59"/>
      <c r="F54" s="58" t="s">
        <v>2822</v>
      </c>
    </row>
    <row r="55" spans="1:26" ht="39.6" customHeight="1" x14ac:dyDescent="0.4">
      <c r="C55" s="60"/>
      <c r="E55" s="59"/>
      <c r="F55" s="58" t="s">
        <v>690</v>
      </c>
      <c r="G55" s="58" t="s">
        <v>691</v>
      </c>
      <c r="Q55" s="198"/>
    </row>
    <row r="56" spans="1:26" ht="7.15" customHeight="1" x14ac:dyDescent="0.4">
      <c r="C56" s="60"/>
      <c r="D56" s="373"/>
      <c r="E56" s="373"/>
      <c r="F56" s="373"/>
      <c r="G56" s="373"/>
      <c r="H56" s="373"/>
      <c r="I56"/>
      <c r="J56"/>
    </row>
    <row r="57" spans="1:26" x14ac:dyDescent="0.4">
      <c r="C57" s="140"/>
      <c r="D57" s="141"/>
      <c r="E57" s="198" t="s">
        <v>2825</v>
      </c>
      <c r="F57" s="141"/>
      <c r="G57" s="141"/>
      <c r="H57" s="141"/>
      <c r="I57" s="141"/>
      <c r="J57" s="141"/>
      <c r="K57" s="141"/>
      <c r="L57" s="141"/>
      <c r="M57" s="141"/>
      <c r="N57" s="141"/>
      <c r="O57" s="141"/>
      <c r="P57" s="141"/>
      <c r="Q57" s="141"/>
      <c r="R57" s="141"/>
      <c r="S57" s="141"/>
      <c r="T57" s="141"/>
      <c r="U57" s="141"/>
      <c r="V57" s="141"/>
      <c r="W57" s="141"/>
      <c r="X57" s="141"/>
      <c r="Y57" s="141"/>
      <c r="Z57" s="141"/>
    </row>
    <row r="58" spans="1:26" ht="24.6" customHeight="1" x14ac:dyDescent="0.4">
      <c r="C58" s="142"/>
      <c r="D58" s="143"/>
      <c r="E58" s="140" t="s">
        <v>2823</v>
      </c>
      <c r="F58" s="141"/>
      <c r="G58" s="141"/>
      <c r="H58" s="143"/>
      <c r="I58" s="143"/>
      <c r="J58" s="143"/>
      <c r="K58" s="143"/>
      <c r="L58" s="143"/>
      <c r="M58" s="143"/>
      <c r="N58" s="143"/>
      <c r="O58" s="143"/>
      <c r="P58" s="143"/>
      <c r="Q58" s="143"/>
      <c r="R58" s="143"/>
      <c r="S58" s="143"/>
      <c r="T58" s="143"/>
      <c r="U58" s="143"/>
      <c r="V58" s="143"/>
      <c r="W58" s="143"/>
      <c r="X58" s="143"/>
      <c r="Y58" s="143"/>
      <c r="Z58" s="143"/>
    </row>
    <row r="59" spans="1:26" x14ac:dyDescent="0.4">
      <c r="C59" s="144"/>
      <c r="D59" s="143"/>
      <c r="E59" s="145" t="s">
        <v>725</v>
      </c>
      <c r="F59" s="143"/>
      <c r="G59" s="143" t="s">
        <v>726</v>
      </c>
      <c r="H59" s="143"/>
      <c r="I59" s="143"/>
      <c r="J59" s="143"/>
      <c r="K59" s="143"/>
      <c r="L59" s="143"/>
      <c r="M59" s="143"/>
      <c r="N59" s="143"/>
      <c r="O59" s="143"/>
      <c r="P59" s="143"/>
      <c r="Q59" s="143"/>
      <c r="R59" s="143"/>
      <c r="S59" s="143"/>
      <c r="T59" s="143"/>
      <c r="U59" s="143"/>
      <c r="V59" s="143"/>
      <c r="W59" s="143"/>
      <c r="X59" s="143"/>
      <c r="Y59" s="143"/>
      <c r="Z59" s="143"/>
    </row>
    <row r="60" spans="1:26" x14ac:dyDescent="0.4">
      <c r="C60" s="144"/>
      <c r="D60" s="143"/>
      <c r="E60" s="232" t="s">
        <v>728</v>
      </c>
      <c r="F60" s="233" t="s">
        <v>2735</v>
      </c>
      <c r="G60" s="233"/>
      <c r="H60" s="143"/>
      <c r="I60" s="143" t="s">
        <v>727</v>
      </c>
      <c r="J60" s="143"/>
      <c r="K60" s="143"/>
      <c r="L60" s="143"/>
      <c r="M60" s="143"/>
      <c r="N60" s="143"/>
      <c r="O60" s="143"/>
      <c r="P60" s="146"/>
      <c r="Q60" s="143"/>
      <c r="R60" s="143"/>
      <c r="S60" s="143"/>
      <c r="T60" s="143"/>
      <c r="U60" s="143"/>
      <c r="V60" s="143"/>
      <c r="W60" s="143"/>
      <c r="X60" s="143"/>
      <c r="Y60" s="143"/>
      <c r="Z60" s="143"/>
    </row>
    <row r="61" spans="1:26" x14ac:dyDescent="0.4">
      <c r="C61" s="144"/>
      <c r="D61" s="143"/>
      <c r="E61" s="232" t="s">
        <v>730</v>
      </c>
      <c r="F61" s="233" t="s">
        <v>731</v>
      </c>
      <c r="G61" s="233"/>
      <c r="H61" s="143"/>
      <c r="I61" s="146" t="s">
        <v>729</v>
      </c>
      <c r="J61" s="143"/>
      <c r="K61" s="143"/>
      <c r="L61" s="143"/>
      <c r="M61" s="369" t="s">
        <v>2741</v>
      </c>
      <c r="N61" s="370"/>
      <c r="O61" s="143"/>
      <c r="P61" s="143"/>
      <c r="Q61" s="143"/>
      <c r="R61" s="143"/>
      <c r="S61" s="143"/>
      <c r="T61" s="143"/>
      <c r="U61" s="143"/>
      <c r="V61" s="143"/>
      <c r="W61" s="143"/>
      <c r="X61" s="143"/>
      <c r="Y61" s="143"/>
      <c r="Z61" s="143"/>
    </row>
    <row r="62" spans="1:26" x14ac:dyDescent="0.4">
      <c r="D62" s="61"/>
      <c r="H62" s="143" t="s">
        <v>732</v>
      </c>
    </row>
    <row r="63" spans="1:26" ht="10.9" customHeight="1" x14ac:dyDescent="0.4">
      <c r="D63" s="61"/>
      <c r="H63" s="143"/>
    </row>
    <row r="64" spans="1:26" x14ac:dyDescent="0.4">
      <c r="E64" s="58" t="s">
        <v>2824</v>
      </c>
    </row>
    <row r="65" spans="5:5" x14ac:dyDescent="0.4">
      <c r="E65" s="58" t="s">
        <v>690</v>
      </c>
    </row>
  </sheetData>
  <mergeCells count="30">
    <mergeCell ref="B5:L5"/>
    <mergeCell ref="B36:F36"/>
    <mergeCell ref="H27:M27"/>
    <mergeCell ref="H28:M28"/>
    <mergeCell ref="H29:M29"/>
    <mergeCell ref="H30:M30"/>
    <mergeCell ref="H31:M31"/>
    <mergeCell ref="H32:M32"/>
    <mergeCell ref="H33:M33"/>
    <mergeCell ref="H34:M34"/>
    <mergeCell ref="H35:M35"/>
    <mergeCell ref="H36:M36"/>
    <mergeCell ref="B33:F33"/>
    <mergeCell ref="B35:F35"/>
    <mergeCell ref="B30:F30"/>
    <mergeCell ref="B31:F31"/>
    <mergeCell ref="B14:L14"/>
    <mergeCell ref="C24:L24"/>
    <mergeCell ref="M61:N61"/>
    <mergeCell ref="B27:F27"/>
    <mergeCell ref="B28:F28"/>
    <mergeCell ref="B29:F29"/>
    <mergeCell ref="D56:E56"/>
    <mergeCell ref="F56:H56"/>
    <mergeCell ref="B32:F32"/>
    <mergeCell ref="B37:F37"/>
    <mergeCell ref="H37:M37"/>
    <mergeCell ref="B34:F34"/>
    <mergeCell ref="B39:O39"/>
    <mergeCell ref="O24:U24"/>
  </mergeCells>
  <phoneticPr fontId="1"/>
  <hyperlinks>
    <hyperlink ref="I61" r:id="rId1" xr:uid="{3E381F86-C412-4FC3-ABA9-4832F2C0B795}"/>
  </hyperlinks>
  <pageMargins left="0.7" right="0.7" top="0.75" bottom="0.75" header="0.3" footer="0.3"/>
  <pageSetup paperSize="9" scale="5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E525"/>
  <sheetViews>
    <sheetView workbookViewId="0">
      <pane xSplit="5" ySplit="4" topLeftCell="F5" activePane="bottomRight" state="frozen"/>
      <selection pane="topRight" activeCell="F1" sqref="F1"/>
      <selection pane="bottomLeft" activeCell="A5" sqref="A5"/>
      <selection pane="bottomRight" activeCell="J19" sqref="J19"/>
    </sheetView>
  </sheetViews>
  <sheetFormatPr defaultColWidth="8.75" defaultRowHeight="13.5" x14ac:dyDescent="0.4"/>
  <cols>
    <col min="1" max="1" width="5.625" style="9" customWidth="1"/>
    <col min="2" max="2" width="32.75" style="9" customWidth="1"/>
    <col min="3" max="4" width="12" style="9" customWidth="1"/>
    <col min="5" max="5" width="15.875" style="14" customWidth="1"/>
    <col min="6" max="16384" width="8.75" style="14"/>
  </cols>
  <sheetData>
    <row r="1" spans="1:5" s="11" customFormat="1" x14ac:dyDescent="0.4">
      <c r="A1" s="9"/>
      <c r="B1" s="9"/>
      <c r="C1" s="10"/>
      <c r="D1" s="9"/>
    </row>
    <row r="2" spans="1:5" ht="24" x14ac:dyDescent="0.4">
      <c r="A2" s="12" t="s">
        <v>1310</v>
      </c>
      <c r="B2" s="12"/>
      <c r="C2" s="13"/>
      <c r="D2" s="13"/>
    </row>
    <row r="3" spans="1:5" s="32" customFormat="1" ht="24" customHeight="1" x14ac:dyDescent="0.4">
      <c r="A3" s="383" t="s">
        <v>793</v>
      </c>
      <c r="B3" s="384"/>
      <c r="C3" s="384"/>
      <c r="D3" s="384"/>
      <c r="E3" s="385"/>
    </row>
    <row r="4" spans="1:5" ht="24" x14ac:dyDescent="0.4">
      <c r="A4" s="38" t="s">
        <v>80</v>
      </c>
      <c r="B4" s="15" t="s">
        <v>20</v>
      </c>
      <c r="C4" s="15" t="s">
        <v>21</v>
      </c>
      <c r="D4" s="52" t="s">
        <v>22</v>
      </c>
      <c r="E4" s="51" t="s">
        <v>169</v>
      </c>
    </row>
    <row r="5" spans="1:5" ht="19.149999999999999" customHeight="1" x14ac:dyDescent="0.4">
      <c r="A5" s="17">
        <v>1</v>
      </c>
      <c r="B5" s="18" t="s">
        <v>794</v>
      </c>
      <c r="C5" s="19" t="s">
        <v>23</v>
      </c>
      <c r="D5" s="53" t="s">
        <v>24</v>
      </c>
      <c r="E5" s="23" t="s">
        <v>171</v>
      </c>
    </row>
    <row r="6" spans="1:5" ht="19.149999999999999" customHeight="1" x14ac:dyDescent="0.4">
      <c r="A6" s="17">
        <v>2</v>
      </c>
      <c r="B6" s="18" t="s">
        <v>795</v>
      </c>
      <c r="C6" s="19" t="s">
        <v>23</v>
      </c>
      <c r="D6" s="53" t="s">
        <v>24</v>
      </c>
      <c r="E6" s="23" t="s">
        <v>172</v>
      </c>
    </row>
    <row r="7" spans="1:5" ht="19.149999999999999" customHeight="1" x14ac:dyDescent="0.4">
      <c r="A7" s="17">
        <v>3</v>
      </c>
      <c r="B7" s="18" t="s">
        <v>796</v>
      </c>
      <c r="C7" s="19" t="s">
        <v>23</v>
      </c>
      <c r="D7" s="53" t="s">
        <v>24</v>
      </c>
      <c r="E7" s="23" t="s">
        <v>173</v>
      </c>
    </row>
    <row r="8" spans="1:5" ht="19.149999999999999" customHeight="1" x14ac:dyDescent="0.4">
      <c r="A8" s="17">
        <v>4</v>
      </c>
      <c r="B8" s="18" t="s">
        <v>797</v>
      </c>
      <c r="C8" s="19" t="s">
        <v>23</v>
      </c>
      <c r="D8" s="53" t="s">
        <v>24</v>
      </c>
      <c r="E8" s="23" t="s">
        <v>174</v>
      </c>
    </row>
    <row r="9" spans="1:5" ht="19.149999999999999" customHeight="1" x14ac:dyDescent="0.4">
      <c r="A9" s="17">
        <v>5</v>
      </c>
      <c r="B9" s="18" t="s">
        <v>798</v>
      </c>
      <c r="C9" s="19" t="s">
        <v>23</v>
      </c>
      <c r="D9" s="53" t="s">
        <v>24</v>
      </c>
      <c r="E9" s="23" t="s">
        <v>175</v>
      </c>
    </row>
    <row r="10" spans="1:5" ht="19.149999999999999" customHeight="1" x14ac:dyDescent="0.4">
      <c r="A10" s="17">
        <v>6</v>
      </c>
      <c r="B10" s="18" t="s">
        <v>799</v>
      </c>
      <c r="C10" s="19" t="s">
        <v>23</v>
      </c>
      <c r="D10" s="53" t="s">
        <v>24</v>
      </c>
      <c r="E10" s="23" t="s">
        <v>176</v>
      </c>
    </row>
    <row r="11" spans="1:5" ht="19.149999999999999" customHeight="1" x14ac:dyDescent="0.4">
      <c r="A11" s="17">
        <v>7</v>
      </c>
      <c r="B11" s="18" t="s">
        <v>800</v>
      </c>
      <c r="C11" s="19" t="s">
        <v>23</v>
      </c>
      <c r="D11" s="53" t="s">
        <v>24</v>
      </c>
      <c r="E11" s="23" t="s">
        <v>177</v>
      </c>
    </row>
    <row r="12" spans="1:5" ht="19.149999999999999" customHeight="1" x14ac:dyDescent="0.4">
      <c r="A12" s="17">
        <v>8</v>
      </c>
      <c r="B12" s="18" t="s">
        <v>801</v>
      </c>
      <c r="C12" s="19" t="s">
        <v>23</v>
      </c>
      <c r="D12" s="53" t="s">
        <v>24</v>
      </c>
      <c r="E12" s="23" t="s">
        <v>178</v>
      </c>
    </row>
    <row r="13" spans="1:5" ht="19.149999999999999" customHeight="1" x14ac:dyDescent="0.4">
      <c r="A13" s="17">
        <v>9</v>
      </c>
      <c r="B13" s="18" t="s">
        <v>802</v>
      </c>
      <c r="C13" s="19" t="s">
        <v>23</v>
      </c>
      <c r="D13" s="53" t="s">
        <v>24</v>
      </c>
      <c r="E13" s="23" t="s">
        <v>179</v>
      </c>
    </row>
    <row r="14" spans="1:5" ht="19.149999999999999" customHeight="1" x14ac:dyDescent="0.4">
      <c r="A14" s="17">
        <v>10</v>
      </c>
      <c r="B14" s="18" t="s">
        <v>803</v>
      </c>
      <c r="C14" s="19" t="s">
        <v>23</v>
      </c>
      <c r="D14" s="53" t="s">
        <v>24</v>
      </c>
      <c r="E14" s="23" t="s">
        <v>180</v>
      </c>
    </row>
    <row r="15" spans="1:5" ht="19.149999999999999" customHeight="1" x14ac:dyDescent="0.4">
      <c r="A15" s="17">
        <v>11</v>
      </c>
      <c r="B15" s="18" t="s">
        <v>804</v>
      </c>
      <c r="C15" s="19" t="s">
        <v>23</v>
      </c>
      <c r="D15" s="53" t="s">
        <v>24</v>
      </c>
      <c r="E15" s="23" t="s">
        <v>181</v>
      </c>
    </row>
    <row r="16" spans="1:5" ht="19.149999999999999" customHeight="1" x14ac:dyDescent="0.4">
      <c r="A16" s="17">
        <v>12</v>
      </c>
      <c r="B16" s="18" t="s">
        <v>805</v>
      </c>
      <c r="C16" s="19" t="s">
        <v>23</v>
      </c>
      <c r="D16" s="53" t="s">
        <v>24</v>
      </c>
      <c r="E16" s="23" t="s">
        <v>182</v>
      </c>
    </row>
    <row r="17" spans="1:5" ht="19.149999999999999" customHeight="1" x14ac:dyDescent="0.4">
      <c r="A17" s="17">
        <v>13</v>
      </c>
      <c r="B17" s="18" t="s">
        <v>806</v>
      </c>
      <c r="C17" s="19" t="s">
        <v>23</v>
      </c>
      <c r="D17" s="53" t="s">
        <v>24</v>
      </c>
      <c r="E17" s="23" t="s">
        <v>183</v>
      </c>
    </row>
    <row r="18" spans="1:5" ht="19.149999999999999" customHeight="1" x14ac:dyDescent="0.4">
      <c r="A18" s="17">
        <v>14</v>
      </c>
      <c r="B18" s="18" t="s">
        <v>807</v>
      </c>
      <c r="C18" s="19" t="s">
        <v>23</v>
      </c>
      <c r="D18" s="53" t="s">
        <v>24</v>
      </c>
      <c r="E18" s="23" t="s">
        <v>184</v>
      </c>
    </row>
    <row r="19" spans="1:5" ht="19.149999999999999" customHeight="1" x14ac:dyDescent="0.4">
      <c r="A19" s="17">
        <v>15</v>
      </c>
      <c r="B19" s="18" t="s">
        <v>808</v>
      </c>
      <c r="C19" s="19" t="s">
        <v>23</v>
      </c>
      <c r="D19" s="53" t="s">
        <v>24</v>
      </c>
      <c r="E19" s="23" t="s">
        <v>185</v>
      </c>
    </row>
    <row r="20" spans="1:5" ht="19.149999999999999" customHeight="1" x14ac:dyDescent="0.4">
      <c r="A20" s="17">
        <v>16</v>
      </c>
      <c r="B20" s="18" t="s">
        <v>809</v>
      </c>
      <c r="C20" s="19" t="s">
        <v>23</v>
      </c>
      <c r="D20" s="53" t="s">
        <v>24</v>
      </c>
      <c r="E20" s="23" t="s">
        <v>186</v>
      </c>
    </row>
    <row r="21" spans="1:5" ht="19.149999999999999" customHeight="1" x14ac:dyDescent="0.4">
      <c r="A21" s="17">
        <v>17</v>
      </c>
      <c r="B21" s="18" t="s">
        <v>810</v>
      </c>
      <c r="C21" s="19" t="s">
        <v>23</v>
      </c>
      <c r="D21" s="53" t="s">
        <v>24</v>
      </c>
      <c r="E21" s="23" t="s">
        <v>187</v>
      </c>
    </row>
    <row r="22" spans="1:5" ht="19.149999999999999" customHeight="1" x14ac:dyDescent="0.4">
      <c r="A22" s="17">
        <v>18</v>
      </c>
      <c r="B22" s="18" t="s">
        <v>811</v>
      </c>
      <c r="C22" s="19" t="s">
        <v>23</v>
      </c>
      <c r="D22" s="53" t="s">
        <v>24</v>
      </c>
      <c r="E22" s="23" t="s">
        <v>188</v>
      </c>
    </row>
    <row r="23" spans="1:5" ht="19.149999999999999" customHeight="1" x14ac:dyDescent="0.4">
      <c r="A23" s="17">
        <v>19</v>
      </c>
      <c r="B23" s="18" t="s">
        <v>812</v>
      </c>
      <c r="C23" s="19" t="s">
        <v>23</v>
      </c>
      <c r="D23" s="53" t="s">
        <v>24</v>
      </c>
      <c r="E23" s="23" t="s">
        <v>189</v>
      </c>
    </row>
    <row r="24" spans="1:5" ht="19.149999999999999" customHeight="1" x14ac:dyDescent="0.4">
      <c r="A24" s="17">
        <v>20</v>
      </c>
      <c r="B24" s="18" t="s">
        <v>813</v>
      </c>
      <c r="C24" s="19" t="s">
        <v>23</v>
      </c>
      <c r="D24" s="53" t="s">
        <v>24</v>
      </c>
      <c r="E24" s="23" t="s">
        <v>190</v>
      </c>
    </row>
    <row r="25" spans="1:5" ht="19.149999999999999" customHeight="1" x14ac:dyDescent="0.4">
      <c r="A25" s="17">
        <v>21</v>
      </c>
      <c r="B25" s="18" t="s">
        <v>814</v>
      </c>
      <c r="C25" s="19" t="s">
        <v>23</v>
      </c>
      <c r="D25" s="53" t="s">
        <v>24</v>
      </c>
      <c r="E25" s="23" t="s">
        <v>191</v>
      </c>
    </row>
    <row r="26" spans="1:5" ht="19.149999999999999" customHeight="1" x14ac:dyDescent="0.4">
      <c r="A26" s="17">
        <v>22</v>
      </c>
      <c r="B26" s="18" t="s">
        <v>815</v>
      </c>
      <c r="C26" s="19" t="s">
        <v>23</v>
      </c>
      <c r="D26" s="53" t="s">
        <v>24</v>
      </c>
      <c r="E26" s="23" t="s">
        <v>192</v>
      </c>
    </row>
    <row r="27" spans="1:5" ht="19.149999999999999" customHeight="1" x14ac:dyDescent="0.4">
      <c r="A27" s="17">
        <v>23</v>
      </c>
      <c r="B27" s="18" t="s">
        <v>816</v>
      </c>
      <c r="C27" s="19" t="s">
        <v>23</v>
      </c>
      <c r="D27" s="53" t="s">
        <v>24</v>
      </c>
      <c r="E27" s="23" t="s">
        <v>193</v>
      </c>
    </row>
    <row r="28" spans="1:5" ht="19.149999999999999" customHeight="1" x14ac:dyDescent="0.4">
      <c r="A28" s="17">
        <v>24</v>
      </c>
      <c r="B28" s="18" t="s">
        <v>817</v>
      </c>
      <c r="C28" s="19" t="s">
        <v>23</v>
      </c>
      <c r="D28" s="53" t="s">
        <v>24</v>
      </c>
      <c r="E28" s="23" t="s">
        <v>194</v>
      </c>
    </row>
    <row r="29" spans="1:5" ht="19.149999999999999" customHeight="1" x14ac:dyDescent="0.4">
      <c r="A29" s="17">
        <v>25</v>
      </c>
      <c r="B29" s="18" t="s">
        <v>818</v>
      </c>
      <c r="C29" s="19" t="s">
        <v>23</v>
      </c>
      <c r="D29" s="53" t="s">
        <v>24</v>
      </c>
      <c r="E29" s="23" t="s">
        <v>195</v>
      </c>
    </row>
    <row r="30" spans="1:5" ht="19.149999999999999" customHeight="1" x14ac:dyDescent="0.4">
      <c r="A30" s="17">
        <v>26</v>
      </c>
      <c r="B30" s="18" t="s">
        <v>819</v>
      </c>
      <c r="C30" s="19" t="s">
        <v>23</v>
      </c>
      <c r="D30" s="53" t="s">
        <v>24</v>
      </c>
      <c r="E30" s="23" t="s">
        <v>196</v>
      </c>
    </row>
    <row r="31" spans="1:5" ht="19.149999999999999" customHeight="1" x14ac:dyDescent="0.4">
      <c r="A31" s="17">
        <v>27</v>
      </c>
      <c r="B31" s="18" t="s">
        <v>820</v>
      </c>
      <c r="C31" s="19" t="s">
        <v>23</v>
      </c>
      <c r="D31" s="53" t="s">
        <v>24</v>
      </c>
      <c r="E31" s="23" t="s">
        <v>197</v>
      </c>
    </row>
    <row r="32" spans="1:5" ht="19.149999999999999" customHeight="1" x14ac:dyDescent="0.4">
      <c r="A32" s="17">
        <v>28</v>
      </c>
      <c r="B32" s="18" t="s">
        <v>821</v>
      </c>
      <c r="C32" s="19" t="s">
        <v>23</v>
      </c>
      <c r="D32" s="53" t="s">
        <v>24</v>
      </c>
      <c r="E32" s="23" t="s">
        <v>198</v>
      </c>
    </row>
    <row r="33" spans="1:5" ht="19.149999999999999" customHeight="1" x14ac:dyDescent="0.4">
      <c r="A33" s="17">
        <v>29</v>
      </c>
      <c r="B33" s="18" t="s">
        <v>822</v>
      </c>
      <c r="C33" s="19" t="s">
        <v>23</v>
      </c>
      <c r="D33" s="53" t="s">
        <v>24</v>
      </c>
      <c r="E33" s="23" t="s">
        <v>199</v>
      </c>
    </row>
    <row r="34" spans="1:5" ht="19.149999999999999" customHeight="1" x14ac:dyDescent="0.4">
      <c r="A34" s="17">
        <v>30</v>
      </c>
      <c r="B34" s="18" t="s">
        <v>823</v>
      </c>
      <c r="C34" s="19" t="s">
        <v>23</v>
      </c>
      <c r="D34" s="53" t="s">
        <v>24</v>
      </c>
      <c r="E34" s="23" t="s">
        <v>200</v>
      </c>
    </row>
    <row r="35" spans="1:5" ht="19.149999999999999" customHeight="1" x14ac:dyDescent="0.4">
      <c r="A35" s="17">
        <v>31</v>
      </c>
      <c r="B35" s="18" t="s">
        <v>824</v>
      </c>
      <c r="C35" s="19" t="s">
        <v>23</v>
      </c>
      <c r="D35" s="53" t="s">
        <v>24</v>
      </c>
      <c r="E35" s="23" t="s">
        <v>201</v>
      </c>
    </row>
    <row r="36" spans="1:5" ht="19.149999999999999" customHeight="1" x14ac:dyDescent="0.4">
      <c r="A36" s="17">
        <v>32</v>
      </c>
      <c r="B36" s="18" t="s">
        <v>825</v>
      </c>
      <c r="C36" s="19" t="s">
        <v>23</v>
      </c>
      <c r="D36" s="53" t="s">
        <v>24</v>
      </c>
      <c r="E36" s="23" t="s">
        <v>202</v>
      </c>
    </row>
    <row r="37" spans="1:5" ht="19.149999999999999" customHeight="1" x14ac:dyDescent="0.4">
      <c r="A37" s="17">
        <v>33</v>
      </c>
      <c r="B37" s="18" t="s">
        <v>826</v>
      </c>
      <c r="C37" s="19" t="s">
        <v>23</v>
      </c>
      <c r="D37" s="53" t="s">
        <v>24</v>
      </c>
      <c r="E37" s="23" t="s">
        <v>203</v>
      </c>
    </row>
    <row r="38" spans="1:5" ht="19.149999999999999" customHeight="1" x14ac:dyDescent="0.4">
      <c r="A38" s="17">
        <v>34</v>
      </c>
      <c r="B38" s="18" t="s">
        <v>827</v>
      </c>
      <c r="C38" s="19" t="s">
        <v>23</v>
      </c>
      <c r="D38" s="53" t="s">
        <v>24</v>
      </c>
      <c r="E38" s="23" t="s">
        <v>204</v>
      </c>
    </row>
    <row r="39" spans="1:5" ht="19.149999999999999" customHeight="1" x14ac:dyDescent="0.4">
      <c r="A39" s="17">
        <v>35</v>
      </c>
      <c r="B39" s="18" t="s">
        <v>828</v>
      </c>
      <c r="C39" s="19" t="s">
        <v>23</v>
      </c>
      <c r="D39" s="53" t="s">
        <v>24</v>
      </c>
      <c r="E39" s="23" t="s">
        <v>205</v>
      </c>
    </row>
    <row r="40" spans="1:5" ht="19.149999999999999" customHeight="1" x14ac:dyDescent="0.4">
      <c r="A40" s="17">
        <v>36</v>
      </c>
      <c r="B40" s="18" t="s">
        <v>829</v>
      </c>
      <c r="C40" s="19" t="s">
        <v>23</v>
      </c>
      <c r="D40" s="53" t="s">
        <v>24</v>
      </c>
      <c r="E40" s="23" t="s">
        <v>206</v>
      </c>
    </row>
    <row r="41" spans="1:5" ht="19.149999999999999" customHeight="1" x14ac:dyDescent="0.4">
      <c r="A41" s="17">
        <v>37</v>
      </c>
      <c r="B41" s="18" t="s">
        <v>830</v>
      </c>
      <c r="C41" s="19" t="s">
        <v>23</v>
      </c>
      <c r="D41" s="53" t="s">
        <v>24</v>
      </c>
      <c r="E41" s="23" t="s">
        <v>207</v>
      </c>
    </row>
    <row r="42" spans="1:5" ht="19.149999999999999" customHeight="1" x14ac:dyDescent="0.4">
      <c r="A42" s="17">
        <v>38</v>
      </c>
      <c r="B42" s="18" t="s">
        <v>831</v>
      </c>
      <c r="C42" s="19" t="s">
        <v>23</v>
      </c>
      <c r="D42" s="53" t="s">
        <v>24</v>
      </c>
      <c r="E42" s="23" t="s">
        <v>208</v>
      </c>
    </row>
    <row r="43" spans="1:5" ht="19.149999999999999" customHeight="1" x14ac:dyDescent="0.4">
      <c r="A43" s="17">
        <v>39</v>
      </c>
      <c r="B43" s="18" t="s">
        <v>832</v>
      </c>
      <c r="C43" s="19" t="s">
        <v>23</v>
      </c>
      <c r="D43" s="53" t="s">
        <v>24</v>
      </c>
      <c r="E43" s="23" t="s">
        <v>209</v>
      </c>
    </row>
    <row r="44" spans="1:5" ht="19.149999999999999" customHeight="1" x14ac:dyDescent="0.4">
      <c r="A44" s="17">
        <v>40</v>
      </c>
      <c r="B44" s="18" t="s">
        <v>833</v>
      </c>
      <c r="C44" s="19" t="s">
        <v>23</v>
      </c>
      <c r="D44" s="53" t="s">
        <v>24</v>
      </c>
      <c r="E44" s="23" t="s">
        <v>210</v>
      </c>
    </row>
    <row r="45" spans="1:5" ht="19.149999999999999" customHeight="1" x14ac:dyDescent="0.4">
      <c r="A45" s="17">
        <v>41</v>
      </c>
      <c r="B45" s="18" t="s">
        <v>834</v>
      </c>
      <c r="C45" s="19" t="s">
        <v>23</v>
      </c>
      <c r="D45" s="53" t="s">
        <v>24</v>
      </c>
      <c r="E45" s="23" t="s">
        <v>211</v>
      </c>
    </row>
    <row r="46" spans="1:5" ht="19.149999999999999" customHeight="1" x14ac:dyDescent="0.4">
      <c r="A46" s="17">
        <v>42</v>
      </c>
      <c r="B46" s="18" t="s">
        <v>835</v>
      </c>
      <c r="C46" s="19" t="s">
        <v>23</v>
      </c>
      <c r="D46" s="53" t="s">
        <v>24</v>
      </c>
      <c r="E46" s="23" t="s">
        <v>212</v>
      </c>
    </row>
    <row r="47" spans="1:5" ht="19.149999999999999" customHeight="1" x14ac:dyDescent="0.4">
      <c r="A47" s="17">
        <v>43</v>
      </c>
      <c r="B47" s="18" t="s">
        <v>836</v>
      </c>
      <c r="C47" s="19" t="s">
        <v>23</v>
      </c>
      <c r="D47" s="53" t="s">
        <v>24</v>
      </c>
      <c r="E47" s="23" t="s">
        <v>213</v>
      </c>
    </row>
    <row r="48" spans="1:5" ht="19.149999999999999" customHeight="1" x14ac:dyDescent="0.4">
      <c r="A48" s="17">
        <v>44</v>
      </c>
      <c r="B48" s="18" t="s">
        <v>837</v>
      </c>
      <c r="C48" s="19" t="s">
        <v>23</v>
      </c>
      <c r="D48" s="53" t="s">
        <v>24</v>
      </c>
      <c r="E48" s="23" t="s">
        <v>214</v>
      </c>
    </row>
    <row r="49" spans="1:5" ht="19.149999999999999" customHeight="1" x14ac:dyDescent="0.4">
      <c r="A49" s="17">
        <v>45</v>
      </c>
      <c r="B49" s="18" t="s">
        <v>838</v>
      </c>
      <c r="C49" s="19" t="s">
        <v>23</v>
      </c>
      <c r="D49" s="53" t="s">
        <v>24</v>
      </c>
      <c r="E49" s="23" t="s">
        <v>215</v>
      </c>
    </row>
    <row r="50" spans="1:5" ht="19.149999999999999" customHeight="1" x14ac:dyDescent="0.4">
      <c r="A50" s="17">
        <v>46</v>
      </c>
      <c r="B50" s="18" t="s">
        <v>839</v>
      </c>
      <c r="C50" s="19" t="s">
        <v>23</v>
      </c>
      <c r="D50" s="53" t="s">
        <v>24</v>
      </c>
      <c r="E50" s="23" t="s">
        <v>216</v>
      </c>
    </row>
    <row r="51" spans="1:5" ht="19.149999999999999" customHeight="1" x14ac:dyDescent="0.4">
      <c r="A51" s="17">
        <v>47</v>
      </c>
      <c r="B51" s="18" t="s">
        <v>840</v>
      </c>
      <c r="C51" s="19" t="s">
        <v>23</v>
      </c>
      <c r="D51" s="53" t="s">
        <v>24</v>
      </c>
      <c r="E51" s="23" t="s">
        <v>217</v>
      </c>
    </row>
    <row r="52" spans="1:5" ht="19.149999999999999" customHeight="1" x14ac:dyDescent="0.4">
      <c r="A52" s="17">
        <v>48</v>
      </c>
      <c r="B52" s="18" t="s">
        <v>841</v>
      </c>
      <c r="C52" s="19" t="s">
        <v>23</v>
      </c>
      <c r="D52" s="53" t="s">
        <v>24</v>
      </c>
      <c r="E52" s="23" t="s">
        <v>218</v>
      </c>
    </row>
    <row r="53" spans="1:5" ht="19.149999999999999" customHeight="1" x14ac:dyDescent="0.4">
      <c r="A53" s="17">
        <v>49</v>
      </c>
      <c r="B53" s="18" t="s">
        <v>842</v>
      </c>
      <c r="C53" s="19" t="s">
        <v>23</v>
      </c>
      <c r="D53" s="53" t="s">
        <v>24</v>
      </c>
      <c r="E53" s="23" t="s">
        <v>219</v>
      </c>
    </row>
    <row r="54" spans="1:5" ht="19.149999999999999" customHeight="1" x14ac:dyDescent="0.4">
      <c r="A54" s="17">
        <v>50</v>
      </c>
      <c r="B54" s="18" t="s">
        <v>843</v>
      </c>
      <c r="C54" s="19" t="s">
        <v>23</v>
      </c>
      <c r="D54" s="53" t="s">
        <v>24</v>
      </c>
      <c r="E54" s="23" t="s">
        <v>220</v>
      </c>
    </row>
    <row r="55" spans="1:5" ht="19.149999999999999" customHeight="1" x14ac:dyDescent="0.4">
      <c r="A55" s="17">
        <v>51</v>
      </c>
      <c r="B55" s="18" t="s">
        <v>844</v>
      </c>
      <c r="C55" s="19" t="s">
        <v>23</v>
      </c>
      <c r="D55" s="53" t="s">
        <v>24</v>
      </c>
      <c r="E55" s="23" t="s">
        <v>221</v>
      </c>
    </row>
    <row r="56" spans="1:5" ht="19.149999999999999" customHeight="1" x14ac:dyDescent="0.4">
      <c r="A56" s="17">
        <v>52</v>
      </c>
      <c r="B56" s="18" t="s">
        <v>845</v>
      </c>
      <c r="C56" s="19" t="s">
        <v>23</v>
      </c>
      <c r="D56" s="53" t="s">
        <v>24</v>
      </c>
      <c r="E56" s="23" t="s">
        <v>222</v>
      </c>
    </row>
    <row r="57" spans="1:5" ht="19.149999999999999" customHeight="1" x14ac:dyDescent="0.4">
      <c r="A57" s="17">
        <v>53</v>
      </c>
      <c r="B57" s="18" t="s">
        <v>846</v>
      </c>
      <c r="C57" s="19" t="s">
        <v>23</v>
      </c>
      <c r="D57" s="53" t="s">
        <v>24</v>
      </c>
      <c r="E57" s="23" t="s">
        <v>223</v>
      </c>
    </row>
    <row r="58" spans="1:5" ht="19.149999999999999" customHeight="1" x14ac:dyDescent="0.4">
      <c r="A58" s="17">
        <v>54</v>
      </c>
      <c r="B58" s="18" t="s">
        <v>847</v>
      </c>
      <c r="C58" s="19" t="s">
        <v>23</v>
      </c>
      <c r="D58" s="53" t="s">
        <v>24</v>
      </c>
      <c r="E58" s="23" t="s">
        <v>224</v>
      </c>
    </row>
    <row r="59" spans="1:5" ht="19.149999999999999" customHeight="1" x14ac:dyDescent="0.4">
      <c r="A59" s="17">
        <v>55</v>
      </c>
      <c r="B59" s="18" t="s">
        <v>848</v>
      </c>
      <c r="C59" s="19" t="s">
        <v>23</v>
      </c>
      <c r="D59" s="53" t="s">
        <v>24</v>
      </c>
      <c r="E59" s="23" t="s">
        <v>225</v>
      </c>
    </row>
    <row r="60" spans="1:5" ht="19.149999999999999" customHeight="1" x14ac:dyDescent="0.4">
      <c r="A60" s="17">
        <v>56</v>
      </c>
      <c r="B60" s="18" t="s">
        <v>849</v>
      </c>
      <c r="C60" s="19" t="s">
        <v>23</v>
      </c>
      <c r="D60" s="53" t="s">
        <v>24</v>
      </c>
      <c r="E60" s="23" t="s">
        <v>226</v>
      </c>
    </row>
    <row r="61" spans="1:5" ht="19.149999999999999" customHeight="1" x14ac:dyDescent="0.4">
      <c r="A61" s="17">
        <v>57</v>
      </c>
      <c r="B61" s="18" t="s">
        <v>850</v>
      </c>
      <c r="C61" s="19" t="s">
        <v>23</v>
      </c>
      <c r="D61" s="53" t="s">
        <v>24</v>
      </c>
      <c r="E61" s="23" t="s">
        <v>227</v>
      </c>
    </row>
    <row r="62" spans="1:5" ht="19.149999999999999" customHeight="1" x14ac:dyDescent="0.4">
      <c r="A62" s="17">
        <v>58</v>
      </c>
      <c r="B62" s="18" t="s">
        <v>851</v>
      </c>
      <c r="C62" s="19" t="s">
        <v>23</v>
      </c>
      <c r="D62" s="53" t="s">
        <v>24</v>
      </c>
      <c r="E62" s="23" t="s">
        <v>228</v>
      </c>
    </row>
    <row r="63" spans="1:5" ht="19.149999999999999" customHeight="1" x14ac:dyDescent="0.4">
      <c r="A63" s="17">
        <v>59</v>
      </c>
      <c r="B63" s="18" t="s">
        <v>852</v>
      </c>
      <c r="C63" s="19" t="s">
        <v>23</v>
      </c>
      <c r="D63" s="53" t="s">
        <v>24</v>
      </c>
      <c r="E63" s="23" t="s">
        <v>229</v>
      </c>
    </row>
    <row r="64" spans="1:5" ht="19.149999999999999" customHeight="1" x14ac:dyDescent="0.4">
      <c r="A64" s="17">
        <v>60</v>
      </c>
      <c r="B64" s="18" t="s">
        <v>853</v>
      </c>
      <c r="C64" s="19" t="s">
        <v>23</v>
      </c>
      <c r="D64" s="53" t="s">
        <v>24</v>
      </c>
      <c r="E64" s="23" t="s">
        <v>230</v>
      </c>
    </row>
    <row r="65" spans="1:5" ht="19.149999999999999" customHeight="1" x14ac:dyDescent="0.4">
      <c r="A65" s="17">
        <v>61</v>
      </c>
      <c r="B65" s="18" t="s">
        <v>854</v>
      </c>
      <c r="C65" s="19" t="s">
        <v>23</v>
      </c>
      <c r="D65" s="53" t="s">
        <v>24</v>
      </c>
      <c r="E65" s="23" t="s">
        <v>231</v>
      </c>
    </row>
    <row r="66" spans="1:5" ht="19.149999999999999" customHeight="1" x14ac:dyDescent="0.4">
      <c r="A66" s="17">
        <v>62</v>
      </c>
      <c r="B66" s="18" t="s">
        <v>855</v>
      </c>
      <c r="C66" s="19" t="s">
        <v>23</v>
      </c>
      <c r="D66" s="53" t="s">
        <v>24</v>
      </c>
      <c r="E66" s="23" t="s">
        <v>232</v>
      </c>
    </row>
    <row r="67" spans="1:5" ht="19.149999999999999" customHeight="1" x14ac:dyDescent="0.4">
      <c r="A67" s="17">
        <v>63</v>
      </c>
      <c r="B67" s="18" t="s">
        <v>856</v>
      </c>
      <c r="C67" s="19" t="s">
        <v>23</v>
      </c>
      <c r="D67" s="53" t="s">
        <v>24</v>
      </c>
      <c r="E67" s="23" t="s">
        <v>233</v>
      </c>
    </row>
    <row r="68" spans="1:5" ht="19.149999999999999" customHeight="1" x14ac:dyDescent="0.4">
      <c r="A68" s="17">
        <v>64</v>
      </c>
      <c r="B68" s="18" t="s">
        <v>857</v>
      </c>
      <c r="C68" s="19" t="s">
        <v>23</v>
      </c>
      <c r="D68" s="53" t="s">
        <v>24</v>
      </c>
      <c r="E68" s="23" t="s">
        <v>234</v>
      </c>
    </row>
    <row r="69" spans="1:5" ht="19.149999999999999" customHeight="1" x14ac:dyDescent="0.4">
      <c r="A69" s="17">
        <v>65</v>
      </c>
      <c r="B69" s="18" t="s">
        <v>858</v>
      </c>
      <c r="C69" s="19" t="s">
        <v>23</v>
      </c>
      <c r="D69" s="53" t="s">
        <v>24</v>
      </c>
      <c r="E69" s="23" t="s">
        <v>235</v>
      </c>
    </row>
    <row r="70" spans="1:5" ht="19.149999999999999" customHeight="1" x14ac:dyDescent="0.4">
      <c r="A70" s="17">
        <v>66</v>
      </c>
      <c r="B70" s="18" t="s">
        <v>859</v>
      </c>
      <c r="C70" s="19" t="s">
        <v>23</v>
      </c>
      <c r="D70" s="53" t="s">
        <v>24</v>
      </c>
      <c r="E70" s="23" t="s">
        <v>236</v>
      </c>
    </row>
    <row r="71" spans="1:5" ht="19.149999999999999" customHeight="1" x14ac:dyDescent="0.4">
      <c r="A71" s="17">
        <v>67</v>
      </c>
      <c r="B71" s="18" t="s">
        <v>860</v>
      </c>
      <c r="C71" s="19" t="s">
        <v>23</v>
      </c>
      <c r="D71" s="53" t="s">
        <v>24</v>
      </c>
      <c r="E71" s="23" t="s">
        <v>237</v>
      </c>
    </row>
    <row r="72" spans="1:5" ht="19.149999999999999" customHeight="1" x14ac:dyDescent="0.4">
      <c r="A72" s="17">
        <v>68</v>
      </c>
      <c r="B72" s="18" t="s">
        <v>861</v>
      </c>
      <c r="C72" s="19" t="s">
        <v>23</v>
      </c>
      <c r="D72" s="53" t="s">
        <v>24</v>
      </c>
      <c r="E72" s="23" t="s">
        <v>238</v>
      </c>
    </row>
    <row r="73" spans="1:5" ht="19.149999999999999" customHeight="1" x14ac:dyDescent="0.4">
      <c r="A73" s="78">
        <v>69</v>
      </c>
      <c r="B73" s="79" t="s">
        <v>862</v>
      </c>
      <c r="C73" s="19" t="s">
        <v>23</v>
      </c>
      <c r="D73" s="53" t="s">
        <v>24</v>
      </c>
      <c r="E73" s="23" t="s">
        <v>241</v>
      </c>
    </row>
    <row r="74" spans="1:5" ht="19.149999999999999" customHeight="1" x14ac:dyDescent="0.4">
      <c r="A74" s="78">
        <v>70</v>
      </c>
      <c r="B74" s="79" t="s">
        <v>863</v>
      </c>
      <c r="C74" s="19" t="s">
        <v>23</v>
      </c>
      <c r="D74" s="53" t="s">
        <v>24</v>
      </c>
      <c r="E74" s="23" t="s">
        <v>239</v>
      </c>
    </row>
    <row r="75" spans="1:5" ht="19.149999999999999" customHeight="1" x14ac:dyDescent="0.4">
      <c r="A75" s="78">
        <v>71</v>
      </c>
      <c r="B75" s="79" t="s">
        <v>864</v>
      </c>
      <c r="C75" s="19" t="s">
        <v>23</v>
      </c>
      <c r="D75" s="53" t="s">
        <v>24</v>
      </c>
      <c r="E75" s="23" t="s">
        <v>240</v>
      </c>
    </row>
    <row r="76" spans="1:5" ht="19.149999999999999" customHeight="1" x14ac:dyDescent="0.4">
      <c r="A76" s="78">
        <v>75</v>
      </c>
      <c r="B76" s="79" t="s">
        <v>865</v>
      </c>
      <c r="C76" s="19" t="s">
        <v>23</v>
      </c>
      <c r="D76" s="53" t="s">
        <v>25</v>
      </c>
      <c r="E76" s="23" t="s">
        <v>243</v>
      </c>
    </row>
    <row r="77" spans="1:5" ht="19.149999999999999" customHeight="1" x14ac:dyDescent="0.4">
      <c r="A77" s="78">
        <v>76</v>
      </c>
      <c r="B77" s="79" t="s">
        <v>866</v>
      </c>
      <c r="C77" s="19" t="s">
        <v>23</v>
      </c>
      <c r="D77" s="53" t="s">
        <v>25</v>
      </c>
      <c r="E77" s="23" t="s">
        <v>244</v>
      </c>
    </row>
    <row r="78" spans="1:5" ht="19.149999999999999" customHeight="1" x14ac:dyDescent="0.4">
      <c r="A78" s="78">
        <v>77</v>
      </c>
      <c r="B78" s="79" t="s">
        <v>867</v>
      </c>
      <c r="C78" s="19" t="s">
        <v>23</v>
      </c>
      <c r="D78" s="53" t="s">
        <v>25</v>
      </c>
      <c r="E78" s="23" t="s">
        <v>242</v>
      </c>
    </row>
    <row r="79" spans="1:5" ht="19.149999999999999" customHeight="1" x14ac:dyDescent="0.4">
      <c r="A79" s="17">
        <v>78</v>
      </c>
      <c r="B79" s="18" t="s">
        <v>868</v>
      </c>
      <c r="C79" s="19" t="s">
        <v>23</v>
      </c>
      <c r="D79" s="53" t="s">
        <v>25</v>
      </c>
      <c r="E79" s="23" t="s">
        <v>245</v>
      </c>
    </row>
    <row r="80" spans="1:5" ht="19.149999999999999" customHeight="1" x14ac:dyDescent="0.4">
      <c r="A80" s="17">
        <v>79</v>
      </c>
      <c r="B80" s="18" t="s">
        <v>869</v>
      </c>
      <c r="C80" s="19" t="s">
        <v>23</v>
      </c>
      <c r="D80" s="53" t="s">
        <v>25</v>
      </c>
      <c r="E80" s="23" t="s">
        <v>246</v>
      </c>
    </row>
    <row r="81" spans="1:5" ht="19.149999999999999" customHeight="1" x14ac:dyDescent="0.4">
      <c r="A81" s="17">
        <v>80</v>
      </c>
      <c r="B81" s="18" t="s">
        <v>870</v>
      </c>
      <c r="C81" s="19" t="s">
        <v>23</v>
      </c>
      <c r="D81" s="53" t="s">
        <v>25</v>
      </c>
      <c r="E81" s="23" t="s">
        <v>247</v>
      </c>
    </row>
    <row r="82" spans="1:5" ht="19.149999999999999" customHeight="1" x14ac:dyDescent="0.4">
      <c r="A82" s="17">
        <v>81</v>
      </c>
      <c r="B82" s="18" t="s">
        <v>871</v>
      </c>
      <c r="C82" s="19" t="s">
        <v>23</v>
      </c>
      <c r="D82" s="53" t="s">
        <v>25</v>
      </c>
      <c r="E82" s="23" t="s">
        <v>248</v>
      </c>
    </row>
    <row r="83" spans="1:5" ht="19.149999999999999" customHeight="1" x14ac:dyDescent="0.4">
      <c r="A83" s="17">
        <v>83</v>
      </c>
      <c r="B83" s="18" t="s">
        <v>872</v>
      </c>
      <c r="C83" s="17" t="s">
        <v>26</v>
      </c>
      <c r="D83" s="53" t="s">
        <v>27</v>
      </c>
      <c r="E83" s="23" t="s">
        <v>249</v>
      </c>
    </row>
    <row r="84" spans="1:5" ht="19.149999999999999" customHeight="1" x14ac:dyDescent="0.4">
      <c r="A84" s="17">
        <v>84</v>
      </c>
      <c r="B84" s="18" t="s">
        <v>873</v>
      </c>
      <c r="C84" s="17" t="s">
        <v>26</v>
      </c>
      <c r="D84" s="53" t="s">
        <v>27</v>
      </c>
      <c r="E84" s="23" t="s">
        <v>250</v>
      </c>
    </row>
    <row r="85" spans="1:5" ht="19.149999999999999" customHeight="1" x14ac:dyDescent="0.4">
      <c r="A85" s="17">
        <v>85</v>
      </c>
      <c r="B85" s="18" t="s">
        <v>874</v>
      </c>
      <c r="C85" s="17" t="s">
        <v>26</v>
      </c>
      <c r="D85" s="53" t="s">
        <v>27</v>
      </c>
      <c r="E85" s="23" t="s">
        <v>251</v>
      </c>
    </row>
    <row r="86" spans="1:5" ht="19.149999999999999" customHeight="1" x14ac:dyDescent="0.4">
      <c r="A86" s="17">
        <v>86</v>
      </c>
      <c r="B86" s="18" t="s">
        <v>875</v>
      </c>
      <c r="C86" s="17" t="s">
        <v>26</v>
      </c>
      <c r="D86" s="53" t="s">
        <v>27</v>
      </c>
      <c r="E86" s="23" t="s">
        <v>252</v>
      </c>
    </row>
    <row r="87" spans="1:5" ht="19.149999999999999" customHeight="1" x14ac:dyDescent="0.4">
      <c r="A87" s="17">
        <v>87</v>
      </c>
      <c r="B87" s="18" t="s">
        <v>876</v>
      </c>
      <c r="C87" s="17" t="s">
        <v>26</v>
      </c>
      <c r="D87" s="53" t="s">
        <v>27</v>
      </c>
      <c r="E87" s="23" t="s">
        <v>253</v>
      </c>
    </row>
    <row r="88" spans="1:5" ht="19.149999999999999" customHeight="1" x14ac:dyDescent="0.4">
      <c r="A88" s="17">
        <v>88</v>
      </c>
      <c r="B88" s="18" t="s">
        <v>877</v>
      </c>
      <c r="C88" s="17" t="s">
        <v>26</v>
      </c>
      <c r="D88" s="53" t="s">
        <v>27</v>
      </c>
      <c r="E88" s="23" t="s">
        <v>254</v>
      </c>
    </row>
    <row r="89" spans="1:5" ht="19.149999999999999" customHeight="1" x14ac:dyDescent="0.4">
      <c r="A89" s="17">
        <v>89</v>
      </c>
      <c r="B89" s="18" t="s">
        <v>878</v>
      </c>
      <c r="C89" s="17" t="s">
        <v>26</v>
      </c>
      <c r="D89" s="53" t="s">
        <v>27</v>
      </c>
      <c r="E89" s="23" t="s">
        <v>255</v>
      </c>
    </row>
    <row r="90" spans="1:5" ht="19.149999999999999" customHeight="1" x14ac:dyDescent="0.4">
      <c r="A90" s="17">
        <v>90</v>
      </c>
      <c r="B90" s="18" t="s">
        <v>879</v>
      </c>
      <c r="C90" s="17" t="s">
        <v>26</v>
      </c>
      <c r="D90" s="53" t="s">
        <v>27</v>
      </c>
      <c r="E90" s="23" t="s">
        <v>256</v>
      </c>
    </row>
    <row r="91" spans="1:5" ht="19.149999999999999" customHeight="1" x14ac:dyDescent="0.4">
      <c r="A91" s="17">
        <v>91</v>
      </c>
      <c r="B91" s="18" t="s">
        <v>880</v>
      </c>
      <c r="C91" s="17" t="s">
        <v>26</v>
      </c>
      <c r="D91" s="53" t="s">
        <v>27</v>
      </c>
      <c r="E91" s="23" t="s">
        <v>257</v>
      </c>
    </row>
    <row r="92" spans="1:5" ht="19.149999999999999" customHeight="1" x14ac:dyDescent="0.4">
      <c r="A92" s="17">
        <v>92</v>
      </c>
      <c r="B92" s="18" t="s">
        <v>881</v>
      </c>
      <c r="C92" s="17" t="s">
        <v>26</v>
      </c>
      <c r="D92" s="53" t="s">
        <v>27</v>
      </c>
      <c r="E92" s="23" t="s">
        <v>258</v>
      </c>
    </row>
    <row r="93" spans="1:5" ht="19.149999999999999" customHeight="1" x14ac:dyDescent="0.4">
      <c r="A93" s="17">
        <v>93</v>
      </c>
      <c r="B93" s="18" t="s">
        <v>882</v>
      </c>
      <c r="C93" s="17" t="s">
        <v>26</v>
      </c>
      <c r="D93" s="53" t="s">
        <v>27</v>
      </c>
      <c r="E93" s="23" t="s">
        <v>259</v>
      </c>
    </row>
    <row r="94" spans="1:5" ht="19.149999999999999" customHeight="1" x14ac:dyDescent="0.4">
      <c r="A94" s="17">
        <v>94</v>
      </c>
      <c r="B94" s="18" t="s">
        <v>883</v>
      </c>
      <c r="C94" s="17" t="s">
        <v>26</v>
      </c>
      <c r="D94" s="53" t="s">
        <v>27</v>
      </c>
      <c r="E94" s="23" t="s">
        <v>260</v>
      </c>
    </row>
    <row r="95" spans="1:5" ht="19.149999999999999" customHeight="1" x14ac:dyDescent="0.4">
      <c r="A95" s="17">
        <v>95</v>
      </c>
      <c r="B95" s="18" t="s">
        <v>884</v>
      </c>
      <c r="C95" s="17" t="s">
        <v>26</v>
      </c>
      <c r="D95" s="53" t="s">
        <v>27</v>
      </c>
      <c r="E95" s="23" t="s">
        <v>261</v>
      </c>
    </row>
    <row r="96" spans="1:5" ht="19.149999999999999" customHeight="1" x14ac:dyDescent="0.4">
      <c r="A96" s="17">
        <v>98</v>
      </c>
      <c r="B96" s="18" t="s">
        <v>885</v>
      </c>
      <c r="C96" s="17" t="s">
        <v>26</v>
      </c>
      <c r="D96" s="53" t="s">
        <v>27</v>
      </c>
      <c r="E96" s="23" t="s">
        <v>262</v>
      </c>
    </row>
    <row r="97" spans="1:5" ht="19.149999999999999" customHeight="1" x14ac:dyDescent="0.4">
      <c r="A97" s="17">
        <v>99</v>
      </c>
      <c r="B97" s="18" t="s">
        <v>886</v>
      </c>
      <c r="C97" s="17" t="s">
        <v>26</v>
      </c>
      <c r="D97" s="53" t="s">
        <v>27</v>
      </c>
      <c r="E97" s="23" t="s">
        <v>263</v>
      </c>
    </row>
    <row r="98" spans="1:5" ht="19.149999999999999" customHeight="1" x14ac:dyDescent="0.4">
      <c r="A98" s="17">
        <v>100</v>
      </c>
      <c r="B98" s="18" t="s">
        <v>887</v>
      </c>
      <c r="C98" s="17" t="s">
        <v>26</v>
      </c>
      <c r="D98" s="53" t="s">
        <v>27</v>
      </c>
      <c r="E98" s="23" t="s">
        <v>264</v>
      </c>
    </row>
    <row r="99" spans="1:5" ht="19.149999999999999" customHeight="1" x14ac:dyDescent="0.4">
      <c r="A99" s="17">
        <v>101</v>
      </c>
      <c r="B99" s="18" t="s">
        <v>888</v>
      </c>
      <c r="C99" s="17" t="s">
        <v>26</v>
      </c>
      <c r="D99" s="53" t="s">
        <v>27</v>
      </c>
      <c r="E99" s="23" t="s">
        <v>265</v>
      </c>
    </row>
    <row r="100" spans="1:5" ht="19.149999999999999" customHeight="1" x14ac:dyDescent="0.4">
      <c r="A100" s="17">
        <v>102</v>
      </c>
      <c r="B100" s="18" t="s">
        <v>889</v>
      </c>
      <c r="C100" s="17" t="s">
        <v>26</v>
      </c>
      <c r="D100" s="53" t="s">
        <v>27</v>
      </c>
      <c r="E100" s="23" t="s">
        <v>266</v>
      </c>
    </row>
    <row r="101" spans="1:5" ht="19.149999999999999" customHeight="1" x14ac:dyDescent="0.4">
      <c r="A101" s="17">
        <v>103</v>
      </c>
      <c r="B101" s="18" t="s">
        <v>890</v>
      </c>
      <c r="C101" s="17" t="s">
        <v>26</v>
      </c>
      <c r="D101" s="53" t="s">
        <v>27</v>
      </c>
      <c r="E101" s="23" t="s">
        <v>267</v>
      </c>
    </row>
    <row r="102" spans="1:5" ht="19.149999999999999" customHeight="1" x14ac:dyDescent="0.4">
      <c r="A102" s="17">
        <v>104</v>
      </c>
      <c r="B102" s="18" t="s">
        <v>891</v>
      </c>
      <c r="C102" s="17" t="s">
        <v>26</v>
      </c>
      <c r="D102" s="53" t="s">
        <v>27</v>
      </c>
      <c r="E102" s="23" t="s">
        <v>268</v>
      </c>
    </row>
    <row r="103" spans="1:5" ht="19.149999999999999" customHeight="1" x14ac:dyDescent="0.4">
      <c r="A103" s="17">
        <v>105</v>
      </c>
      <c r="B103" s="18" t="s">
        <v>892</v>
      </c>
      <c r="C103" s="17" t="s">
        <v>26</v>
      </c>
      <c r="D103" s="53" t="s">
        <v>27</v>
      </c>
      <c r="E103" s="23" t="s">
        <v>269</v>
      </c>
    </row>
    <row r="104" spans="1:5" ht="19.149999999999999" customHeight="1" x14ac:dyDescent="0.4">
      <c r="A104" s="17">
        <v>106</v>
      </c>
      <c r="B104" s="18" t="s">
        <v>893</v>
      </c>
      <c r="C104" s="17" t="s">
        <v>26</v>
      </c>
      <c r="D104" s="53" t="s">
        <v>27</v>
      </c>
      <c r="E104" s="23" t="s">
        <v>270</v>
      </c>
    </row>
    <row r="105" spans="1:5" ht="19.149999999999999" customHeight="1" x14ac:dyDescent="0.4">
      <c r="A105" s="17">
        <v>107</v>
      </c>
      <c r="B105" s="18" t="s">
        <v>894</v>
      </c>
      <c r="C105" s="17" t="s">
        <v>26</v>
      </c>
      <c r="D105" s="53" t="s">
        <v>27</v>
      </c>
      <c r="E105" s="23" t="s">
        <v>271</v>
      </c>
    </row>
    <row r="106" spans="1:5" ht="19.149999999999999" customHeight="1" x14ac:dyDescent="0.4">
      <c r="A106" s="17">
        <v>108</v>
      </c>
      <c r="B106" s="18" t="s">
        <v>895</v>
      </c>
      <c r="C106" s="17" t="s">
        <v>26</v>
      </c>
      <c r="D106" s="53" t="s">
        <v>27</v>
      </c>
      <c r="E106" s="23" t="s">
        <v>272</v>
      </c>
    </row>
    <row r="107" spans="1:5" ht="19.149999999999999" customHeight="1" x14ac:dyDescent="0.4">
      <c r="A107" s="17">
        <v>110</v>
      </c>
      <c r="B107" s="18" t="s">
        <v>896</v>
      </c>
      <c r="C107" s="17" t="s">
        <v>26</v>
      </c>
      <c r="D107" s="53" t="s">
        <v>28</v>
      </c>
      <c r="E107" s="23" t="s">
        <v>273</v>
      </c>
    </row>
    <row r="108" spans="1:5" ht="19.149999999999999" customHeight="1" x14ac:dyDescent="0.4">
      <c r="A108" s="17">
        <v>111</v>
      </c>
      <c r="B108" s="18" t="s">
        <v>897</v>
      </c>
      <c r="C108" s="17" t="s">
        <v>26</v>
      </c>
      <c r="D108" s="53" t="s">
        <v>28</v>
      </c>
      <c r="E108" s="23" t="s">
        <v>274</v>
      </c>
    </row>
    <row r="109" spans="1:5" ht="19.149999999999999" customHeight="1" x14ac:dyDescent="0.4">
      <c r="A109" s="17">
        <v>112</v>
      </c>
      <c r="B109" s="18" t="s">
        <v>898</v>
      </c>
      <c r="C109" s="17" t="s">
        <v>26</v>
      </c>
      <c r="D109" s="53" t="s">
        <v>28</v>
      </c>
      <c r="E109" s="23" t="s">
        <v>275</v>
      </c>
    </row>
    <row r="110" spans="1:5" ht="19.149999999999999" customHeight="1" x14ac:dyDescent="0.4">
      <c r="A110" s="17">
        <v>113</v>
      </c>
      <c r="B110" s="18" t="s">
        <v>899</v>
      </c>
      <c r="C110" s="17" t="s">
        <v>26</v>
      </c>
      <c r="D110" s="53" t="s">
        <v>28</v>
      </c>
      <c r="E110" s="23" t="s">
        <v>276</v>
      </c>
    </row>
    <row r="111" spans="1:5" ht="19.149999999999999" customHeight="1" x14ac:dyDescent="0.4">
      <c r="A111" s="17">
        <v>114</v>
      </c>
      <c r="B111" s="18" t="s">
        <v>900</v>
      </c>
      <c r="C111" s="17" t="s">
        <v>26</v>
      </c>
      <c r="D111" s="53" t="s">
        <v>28</v>
      </c>
      <c r="E111" s="23" t="s">
        <v>277</v>
      </c>
    </row>
    <row r="112" spans="1:5" ht="19.149999999999999" customHeight="1" x14ac:dyDescent="0.4">
      <c r="A112" s="17">
        <v>115</v>
      </c>
      <c r="B112" s="18" t="s">
        <v>901</v>
      </c>
      <c r="C112" s="17" t="s">
        <v>26</v>
      </c>
      <c r="D112" s="53" t="s">
        <v>28</v>
      </c>
      <c r="E112" s="23" t="s">
        <v>278</v>
      </c>
    </row>
    <row r="113" spans="1:5" ht="19.149999999999999" customHeight="1" x14ac:dyDescent="0.4">
      <c r="A113" s="17">
        <v>116</v>
      </c>
      <c r="B113" s="18" t="s">
        <v>902</v>
      </c>
      <c r="C113" s="17" t="s">
        <v>26</v>
      </c>
      <c r="D113" s="53" t="s">
        <v>28</v>
      </c>
      <c r="E113" s="23" t="s">
        <v>279</v>
      </c>
    </row>
    <row r="114" spans="1:5" ht="19.149999999999999" customHeight="1" x14ac:dyDescent="0.4">
      <c r="A114" s="17">
        <v>117</v>
      </c>
      <c r="B114" s="18" t="s">
        <v>903</v>
      </c>
      <c r="C114" s="17" t="s">
        <v>26</v>
      </c>
      <c r="D114" s="53" t="s">
        <v>28</v>
      </c>
      <c r="E114" s="23" t="s">
        <v>280</v>
      </c>
    </row>
    <row r="115" spans="1:5" ht="19.149999999999999" customHeight="1" x14ac:dyDescent="0.4">
      <c r="A115" s="17">
        <v>119</v>
      </c>
      <c r="B115" s="18" t="s">
        <v>904</v>
      </c>
      <c r="C115" s="17" t="s">
        <v>26</v>
      </c>
      <c r="D115" s="53" t="s">
        <v>28</v>
      </c>
      <c r="E115" s="23" t="s">
        <v>281</v>
      </c>
    </row>
    <row r="116" spans="1:5" ht="19.149999999999999" customHeight="1" x14ac:dyDescent="0.4">
      <c r="A116" s="17">
        <v>120</v>
      </c>
      <c r="B116" s="18" t="s">
        <v>905</v>
      </c>
      <c r="C116" s="17" t="s">
        <v>26</v>
      </c>
      <c r="D116" s="53" t="s">
        <v>28</v>
      </c>
      <c r="E116" s="23" t="s">
        <v>282</v>
      </c>
    </row>
    <row r="117" spans="1:5" ht="19.149999999999999" customHeight="1" x14ac:dyDescent="0.4">
      <c r="A117" s="17">
        <v>121</v>
      </c>
      <c r="B117" s="18" t="s">
        <v>906</v>
      </c>
      <c r="C117" s="17" t="s">
        <v>26</v>
      </c>
      <c r="D117" s="53" t="s">
        <v>28</v>
      </c>
      <c r="E117" s="23" t="s">
        <v>283</v>
      </c>
    </row>
    <row r="118" spans="1:5" ht="19.149999999999999" customHeight="1" x14ac:dyDescent="0.4">
      <c r="A118" s="17">
        <v>122</v>
      </c>
      <c r="B118" s="18" t="s">
        <v>907</v>
      </c>
      <c r="C118" s="17" t="s">
        <v>26</v>
      </c>
      <c r="D118" s="53" t="s">
        <v>28</v>
      </c>
      <c r="E118" s="23" t="s">
        <v>284</v>
      </c>
    </row>
    <row r="119" spans="1:5" ht="19.149999999999999" customHeight="1" x14ac:dyDescent="0.4">
      <c r="A119" s="17">
        <v>123</v>
      </c>
      <c r="B119" s="18" t="s">
        <v>908</v>
      </c>
      <c r="C119" s="17" t="s">
        <v>26</v>
      </c>
      <c r="D119" s="53" t="s">
        <v>28</v>
      </c>
      <c r="E119" s="23" t="s">
        <v>285</v>
      </c>
    </row>
    <row r="120" spans="1:5" ht="19.149999999999999" customHeight="1" x14ac:dyDescent="0.4">
      <c r="A120" s="17">
        <v>126</v>
      </c>
      <c r="B120" s="18" t="s">
        <v>909</v>
      </c>
      <c r="C120" s="17" t="s">
        <v>26</v>
      </c>
      <c r="D120" s="53" t="s">
        <v>28</v>
      </c>
      <c r="E120" s="23" t="s">
        <v>286</v>
      </c>
    </row>
    <row r="121" spans="1:5" ht="19.149999999999999" customHeight="1" x14ac:dyDescent="0.4">
      <c r="A121" s="17">
        <v>130</v>
      </c>
      <c r="B121" s="18" t="s">
        <v>910</v>
      </c>
      <c r="C121" s="17" t="s">
        <v>26</v>
      </c>
      <c r="D121" s="53" t="s">
        <v>28</v>
      </c>
      <c r="E121" s="23" t="s">
        <v>287</v>
      </c>
    </row>
    <row r="122" spans="1:5" ht="19.149999999999999" customHeight="1" x14ac:dyDescent="0.4">
      <c r="A122" s="17">
        <v>131</v>
      </c>
      <c r="B122" s="18" t="s">
        <v>911</v>
      </c>
      <c r="C122" s="17" t="s">
        <v>26</v>
      </c>
      <c r="D122" s="53" t="s">
        <v>28</v>
      </c>
      <c r="E122" s="23" t="s">
        <v>288</v>
      </c>
    </row>
    <row r="123" spans="1:5" ht="19.149999999999999" customHeight="1" x14ac:dyDescent="0.4">
      <c r="A123" s="17">
        <v>132</v>
      </c>
      <c r="B123" s="18" t="s">
        <v>912</v>
      </c>
      <c r="C123" s="17" t="s">
        <v>26</v>
      </c>
      <c r="D123" s="53" t="s">
        <v>28</v>
      </c>
      <c r="E123" s="23" t="s">
        <v>289</v>
      </c>
    </row>
    <row r="124" spans="1:5" ht="19.149999999999999" customHeight="1" x14ac:dyDescent="0.4">
      <c r="A124" s="17">
        <v>134</v>
      </c>
      <c r="B124" s="18" t="s">
        <v>913</v>
      </c>
      <c r="C124" s="17" t="s">
        <v>26</v>
      </c>
      <c r="D124" s="53" t="s">
        <v>28</v>
      </c>
      <c r="E124" s="23" t="s">
        <v>290</v>
      </c>
    </row>
    <row r="125" spans="1:5" ht="19.149999999999999" customHeight="1" x14ac:dyDescent="0.4">
      <c r="A125" s="17">
        <v>135</v>
      </c>
      <c r="B125" s="18" t="s">
        <v>914</v>
      </c>
      <c r="C125" s="17" t="s">
        <v>26</v>
      </c>
      <c r="D125" s="53" t="s">
        <v>28</v>
      </c>
      <c r="E125" s="23" t="s">
        <v>291</v>
      </c>
    </row>
    <row r="126" spans="1:5" ht="19.149999999999999" customHeight="1" x14ac:dyDescent="0.4">
      <c r="A126" s="17">
        <v>141</v>
      </c>
      <c r="B126" s="18" t="s">
        <v>915</v>
      </c>
      <c r="C126" s="17" t="s">
        <v>29</v>
      </c>
      <c r="D126" s="53" t="s">
        <v>30</v>
      </c>
      <c r="E126" s="23" t="s">
        <v>292</v>
      </c>
    </row>
    <row r="127" spans="1:5" ht="19.149999999999999" customHeight="1" x14ac:dyDescent="0.4">
      <c r="A127" s="17">
        <v>142</v>
      </c>
      <c r="B127" s="18" t="s">
        <v>916</v>
      </c>
      <c r="C127" s="17" t="s">
        <v>29</v>
      </c>
      <c r="D127" s="53" t="s">
        <v>30</v>
      </c>
      <c r="E127" s="23" t="s">
        <v>293</v>
      </c>
    </row>
    <row r="128" spans="1:5" ht="19.149999999999999" customHeight="1" x14ac:dyDescent="0.4">
      <c r="A128" s="17">
        <v>143</v>
      </c>
      <c r="B128" s="18" t="s">
        <v>917</v>
      </c>
      <c r="C128" s="17" t="s">
        <v>29</v>
      </c>
      <c r="D128" s="53" t="s">
        <v>30</v>
      </c>
      <c r="E128" s="23" t="s">
        <v>294</v>
      </c>
    </row>
    <row r="129" spans="1:5" ht="19.149999999999999" customHeight="1" x14ac:dyDescent="0.4">
      <c r="A129" s="17">
        <v>144</v>
      </c>
      <c r="B129" s="18" t="s">
        <v>918</v>
      </c>
      <c r="C129" s="17" t="s">
        <v>29</v>
      </c>
      <c r="D129" s="53" t="s">
        <v>30</v>
      </c>
      <c r="E129" s="23" t="s">
        <v>295</v>
      </c>
    </row>
    <row r="130" spans="1:5" ht="19.149999999999999" customHeight="1" x14ac:dyDescent="0.4">
      <c r="A130" s="17">
        <v>145</v>
      </c>
      <c r="B130" s="18" t="s">
        <v>919</v>
      </c>
      <c r="C130" s="17" t="s">
        <v>29</v>
      </c>
      <c r="D130" s="53" t="s">
        <v>30</v>
      </c>
      <c r="E130" s="23" t="s">
        <v>296</v>
      </c>
    </row>
    <row r="131" spans="1:5" ht="19.149999999999999" customHeight="1" x14ac:dyDescent="0.4">
      <c r="A131" s="17">
        <v>146</v>
      </c>
      <c r="B131" s="18" t="s">
        <v>920</v>
      </c>
      <c r="C131" s="17" t="s">
        <v>29</v>
      </c>
      <c r="D131" s="53" t="s">
        <v>30</v>
      </c>
      <c r="E131" s="23" t="s">
        <v>297</v>
      </c>
    </row>
    <row r="132" spans="1:5" ht="19.149999999999999" customHeight="1" x14ac:dyDescent="0.4">
      <c r="A132" s="17">
        <v>147</v>
      </c>
      <c r="B132" s="18" t="s">
        <v>921</v>
      </c>
      <c r="C132" s="17" t="s">
        <v>29</v>
      </c>
      <c r="D132" s="53" t="s">
        <v>30</v>
      </c>
      <c r="E132" s="23" t="s">
        <v>298</v>
      </c>
    </row>
    <row r="133" spans="1:5" ht="19.149999999999999" customHeight="1" x14ac:dyDescent="0.4">
      <c r="A133" s="17">
        <v>148</v>
      </c>
      <c r="B133" s="18" t="s">
        <v>922</v>
      </c>
      <c r="C133" s="17" t="s">
        <v>29</v>
      </c>
      <c r="D133" s="53" t="s">
        <v>30</v>
      </c>
      <c r="E133" s="23" t="s">
        <v>299</v>
      </c>
    </row>
    <row r="134" spans="1:5" ht="19.149999999999999" customHeight="1" x14ac:dyDescent="0.4">
      <c r="A134" s="17">
        <v>150</v>
      </c>
      <c r="B134" s="18" t="s">
        <v>923</v>
      </c>
      <c r="C134" s="17" t="s">
        <v>29</v>
      </c>
      <c r="D134" s="53" t="s">
        <v>30</v>
      </c>
      <c r="E134" s="23" t="s">
        <v>300</v>
      </c>
    </row>
    <row r="135" spans="1:5" ht="19.149999999999999" customHeight="1" x14ac:dyDescent="0.4">
      <c r="A135" s="17">
        <v>152</v>
      </c>
      <c r="B135" s="18" t="s">
        <v>924</v>
      </c>
      <c r="C135" s="17" t="s">
        <v>29</v>
      </c>
      <c r="D135" s="53" t="s">
        <v>30</v>
      </c>
      <c r="E135" s="23" t="s">
        <v>301</v>
      </c>
    </row>
    <row r="136" spans="1:5" ht="19.149999999999999" customHeight="1" x14ac:dyDescent="0.4">
      <c r="A136" s="17">
        <v>155</v>
      </c>
      <c r="B136" s="18" t="s">
        <v>925</v>
      </c>
      <c r="C136" s="17" t="s">
        <v>29</v>
      </c>
      <c r="D136" s="53" t="s">
        <v>30</v>
      </c>
      <c r="E136" s="23" t="s">
        <v>302</v>
      </c>
    </row>
    <row r="137" spans="1:5" ht="19.149999999999999" customHeight="1" x14ac:dyDescent="0.4">
      <c r="A137" s="17">
        <v>156</v>
      </c>
      <c r="B137" s="18" t="s">
        <v>926</v>
      </c>
      <c r="C137" s="17" t="s">
        <v>29</v>
      </c>
      <c r="D137" s="53" t="s">
        <v>30</v>
      </c>
      <c r="E137" s="23" t="s">
        <v>303</v>
      </c>
    </row>
    <row r="138" spans="1:5" ht="19.149999999999999" customHeight="1" x14ac:dyDescent="0.4">
      <c r="A138" s="17">
        <v>157</v>
      </c>
      <c r="B138" s="18" t="s">
        <v>927</v>
      </c>
      <c r="C138" s="17" t="s">
        <v>29</v>
      </c>
      <c r="D138" s="53" t="s">
        <v>30</v>
      </c>
      <c r="E138" s="23" t="s">
        <v>304</v>
      </c>
    </row>
    <row r="139" spans="1:5" ht="19.149999999999999" customHeight="1" x14ac:dyDescent="0.4">
      <c r="A139" s="17">
        <v>158</v>
      </c>
      <c r="B139" s="18" t="s">
        <v>928</v>
      </c>
      <c r="C139" s="17" t="s">
        <v>29</v>
      </c>
      <c r="D139" s="53" t="s">
        <v>30</v>
      </c>
      <c r="E139" s="23" t="s">
        <v>305</v>
      </c>
    </row>
    <row r="140" spans="1:5" ht="19.149999999999999" customHeight="1" x14ac:dyDescent="0.4">
      <c r="A140" s="17">
        <v>159</v>
      </c>
      <c r="B140" s="18" t="s">
        <v>929</v>
      </c>
      <c r="C140" s="17" t="s">
        <v>29</v>
      </c>
      <c r="D140" s="53" t="s">
        <v>31</v>
      </c>
      <c r="E140" s="23" t="s">
        <v>306</v>
      </c>
    </row>
    <row r="141" spans="1:5" ht="19.149999999999999" customHeight="1" x14ac:dyDescent="0.4">
      <c r="A141" s="17">
        <v>160</v>
      </c>
      <c r="B141" s="18" t="s">
        <v>930</v>
      </c>
      <c r="C141" s="17" t="s">
        <v>29</v>
      </c>
      <c r="D141" s="53" t="s">
        <v>31</v>
      </c>
      <c r="E141" s="23" t="s">
        <v>307</v>
      </c>
    </row>
    <row r="142" spans="1:5" ht="19.149999999999999" customHeight="1" x14ac:dyDescent="0.4">
      <c r="A142" s="17">
        <v>161</v>
      </c>
      <c r="B142" s="18" t="s">
        <v>931</v>
      </c>
      <c r="C142" s="17" t="s">
        <v>29</v>
      </c>
      <c r="D142" s="53" t="s">
        <v>31</v>
      </c>
      <c r="E142" s="23" t="s">
        <v>308</v>
      </c>
    </row>
    <row r="143" spans="1:5" ht="19.149999999999999" customHeight="1" x14ac:dyDescent="0.4">
      <c r="A143" s="17">
        <v>162</v>
      </c>
      <c r="B143" s="18" t="s">
        <v>932</v>
      </c>
      <c r="C143" s="17" t="s">
        <v>29</v>
      </c>
      <c r="D143" s="53" t="s">
        <v>31</v>
      </c>
      <c r="E143" s="23" t="s">
        <v>309</v>
      </c>
    </row>
    <row r="144" spans="1:5" ht="19.149999999999999" customHeight="1" x14ac:dyDescent="0.4">
      <c r="A144" s="17">
        <v>163</v>
      </c>
      <c r="B144" s="18" t="s">
        <v>933</v>
      </c>
      <c r="C144" s="17" t="s">
        <v>29</v>
      </c>
      <c r="D144" s="53" t="s">
        <v>32</v>
      </c>
      <c r="E144" s="23" t="s">
        <v>310</v>
      </c>
    </row>
    <row r="145" spans="1:5" ht="19.149999999999999" customHeight="1" x14ac:dyDescent="0.4">
      <c r="A145" s="17">
        <v>164</v>
      </c>
      <c r="B145" s="18" t="s">
        <v>934</v>
      </c>
      <c r="C145" s="17" t="s">
        <v>29</v>
      </c>
      <c r="D145" s="53" t="s">
        <v>32</v>
      </c>
      <c r="E145" s="23" t="s">
        <v>311</v>
      </c>
    </row>
    <row r="146" spans="1:5" ht="19.149999999999999" customHeight="1" x14ac:dyDescent="0.4">
      <c r="A146" s="17">
        <v>165</v>
      </c>
      <c r="B146" s="18" t="s">
        <v>935</v>
      </c>
      <c r="C146" s="17" t="s">
        <v>29</v>
      </c>
      <c r="D146" s="53" t="s">
        <v>32</v>
      </c>
      <c r="E146" s="23" t="s">
        <v>312</v>
      </c>
    </row>
    <row r="147" spans="1:5" ht="19.149999999999999" customHeight="1" x14ac:dyDescent="0.4">
      <c r="A147" s="17">
        <v>166</v>
      </c>
      <c r="B147" s="18" t="s">
        <v>936</v>
      </c>
      <c r="C147" s="17" t="s">
        <v>29</v>
      </c>
      <c r="D147" s="53" t="s">
        <v>32</v>
      </c>
      <c r="E147" s="23" t="s">
        <v>313</v>
      </c>
    </row>
    <row r="148" spans="1:5" ht="19.149999999999999" customHeight="1" x14ac:dyDescent="0.4">
      <c r="A148" s="17">
        <v>167</v>
      </c>
      <c r="B148" s="18" t="s">
        <v>937</v>
      </c>
      <c r="C148" s="17" t="s">
        <v>29</v>
      </c>
      <c r="D148" s="53" t="s">
        <v>33</v>
      </c>
      <c r="E148" s="23" t="s">
        <v>314</v>
      </c>
    </row>
    <row r="149" spans="1:5" ht="19.149999999999999" customHeight="1" x14ac:dyDescent="0.4">
      <c r="A149" s="17">
        <v>168</v>
      </c>
      <c r="B149" s="18" t="s">
        <v>938</v>
      </c>
      <c r="C149" s="17" t="s">
        <v>29</v>
      </c>
      <c r="D149" s="53" t="s">
        <v>33</v>
      </c>
      <c r="E149" s="23" t="s">
        <v>315</v>
      </c>
    </row>
    <row r="150" spans="1:5" ht="19.149999999999999" customHeight="1" x14ac:dyDescent="0.4">
      <c r="A150" s="17">
        <v>169</v>
      </c>
      <c r="B150" s="18" t="s">
        <v>939</v>
      </c>
      <c r="C150" s="17" t="s">
        <v>29</v>
      </c>
      <c r="D150" s="53" t="s">
        <v>33</v>
      </c>
      <c r="E150" s="23" t="s">
        <v>316</v>
      </c>
    </row>
    <row r="151" spans="1:5" ht="19.149999999999999" customHeight="1" x14ac:dyDescent="0.4">
      <c r="A151" s="17">
        <v>170</v>
      </c>
      <c r="B151" s="18" t="s">
        <v>940</v>
      </c>
      <c r="C151" s="17" t="s">
        <v>29</v>
      </c>
      <c r="D151" s="53" t="s">
        <v>34</v>
      </c>
      <c r="E151" s="23" t="s">
        <v>317</v>
      </c>
    </row>
    <row r="152" spans="1:5" ht="19.149999999999999" customHeight="1" x14ac:dyDescent="0.4">
      <c r="A152" s="17">
        <v>171</v>
      </c>
      <c r="B152" s="18" t="s">
        <v>941</v>
      </c>
      <c r="C152" s="17" t="s">
        <v>29</v>
      </c>
      <c r="D152" s="53" t="s">
        <v>34</v>
      </c>
      <c r="E152" s="23" t="s">
        <v>318</v>
      </c>
    </row>
    <row r="153" spans="1:5" ht="19.149999999999999" customHeight="1" x14ac:dyDescent="0.4">
      <c r="A153" s="17">
        <v>172</v>
      </c>
      <c r="B153" s="18" t="s">
        <v>942</v>
      </c>
      <c r="C153" s="17" t="s">
        <v>29</v>
      </c>
      <c r="D153" s="53" t="s">
        <v>34</v>
      </c>
      <c r="E153" s="23" t="s">
        <v>319</v>
      </c>
    </row>
    <row r="154" spans="1:5" ht="19.149999999999999" customHeight="1" x14ac:dyDescent="0.4">
      <c r="A154" s="17">
        <v>178</v>
      </c>
      <c r="B154" s="18" t="s">
        <v>943</v>
      </c>
      <c r="C154" s="17" t="s">
        <v>82</v>
      </c>
      <c r="D154" s="53" t="s">
        <v>35</v>
      </c>
      <c r="E154" s="23" t="s">
        <v>320</v>
      </c>
    </row>
    <row r="155" spans="1:5" ht="19.149999999999999" customHeight="1" x14ac:dyDescent="0.4">
      <c r="A155" s="17">
        <v>179</v>
      </c>
      <c r="B155" s="18" t="s">
        <v>944</v>
      </c>
      <c r="C155" s="17" t="s">
        <v>82</v>
      </c>
      <c r="D155" s="53" t="s">
        <v>35</v>
      </c>
      <c r="E155" s="23" t="s">
        <v>321</v>
      </c>
    </row>
    <row r="156" spans="1:5" ht="19.149999999999999" customHeight="1" x14ac:dyDescent="0.4">
      <c r="A156" s="17">
        <v>180</v>
      </c>
      <c r="B156" s="18" t="s">
        <v>945</v>
      </c>
      <c r="C156" s="17" t="s">
        <v>82</v>
      </c>
      <c r="D156" s="53" t="s">
        <v>35</v>
      </c>
      <c r="E156" s="23" t="s">
        <v>322</v>
      </c>
    </row>
    <row r="157" spans="1:5" ht="19.149999999999999" customHeight="1" x14ac:dyDescent="0.4">
      <c r="A157" s="17">
        <v>181</v>
      </c>
      <c r="B157" s="18" t="s">
        <v>946</v>
      </c>
      <c r="C157" s="17" t="s">
        <v>82</v>
      </c>
      <c r="D157" s="53" t="s">
        <v>35</v>
      </c>
      <c r="E157" s="23" t="s">
        <v>323</v>
      </c>
    </row>
    <row r="158" spans="1:5" ht="19.149999999999999" customHeight="1" x14ac:dyDescent="0.4">
      <c r="A158" s="17">
        <v>182</v>
      </c>
      <c r="B158" s="18" t="s">
        <v>947</v>
      </c>
      <c r="C158" s="17" t="s">
        <v>82</v>
      </c>
      <c r="D158" s="53" t="s">
        <v>35</v>
      </c>
      <c r="E158" s="23" t="s">
        <v>324</v>
      </c>
    </row>
    <row r="159" spans="1:5" ht="19.149999999999999" customHeight="1" x14ac:dyDescent="0.4">
      <c r="A159" s="17">
        <v>183</v>
      </c>
      <c r="B159" s="18" t="s">
        <v>948</v>
      </c>
      <c r="C159" s="17" t="s">
        <v>82</v>
      </c>
      <c r="D159" s="53" t="s">
        <v>36</v>
      </c>
      <c r="E159" s="23" t="s">
        <v>325</v>
      </c>
    </row>
    <row r="160" spans="1:5" ht="19.149999999999999" customHeight="1" x14ac:dyDescent="0.4">
      <c r="A160" s="17">
        <v>184</v>
      </c>
      <c r="B160" s="18" t="s">
        <v>949</v>
      </c>
      <c r="C160" s="17" t="s">
        <v>82</v>
      </c>
      <c r="D160" s="53" t="s">
        <v>36</v>
      </c>
      <c r="E160" s="23" t="s">
        <v>326</v>
      </c>
    </row>
    <row r="161" spans="1:5" ht="19.149999999999999" customHeight="1" x14ac:dyDescent="0.4">
      <c r="A161" s="17">
        <v>185</v>
      </c>
      <c r="B161" s="18" t="s">
        <v>950</v>
      </c>
      <c r="C161" s="17" t="s">
        <v>82</v>
      </c>
      <c r="D161" s="53" t="s">
        <v>36</v>
      </c>
      <c r="E161" s="23" t="s">
        <v>327</v>
      </c>
    </row>
    <row r="162" spans="1:5" ht="19.149999999999999" customHeight="1" x14ac:dyDescent="0.4">
      <c r="A162" s="17">
        <v>186</v>
      </c>
      <c r="B162" s="18" t="s">
        <v>951</v>
      </c>
      <c r="C162" s="17" t="s">
        <v>82</v>
      </c>
      <c r="D162" s="53" t="s">
        <v>36</v>
      </c>
      <c r="E162" s="23" t="s">
        <v>328</v>
      </c>
    </row>
    <row r="163" spans="1:5" ht="19.149999999999999" customHeight="1" x14ac:dyDescent="0.4">
      <c r="A163" s="17">
        <v>187</v>
      </c>
      <c r="B163" s="18" t="s">
        <v>952</v>
      </c>
      <c r="C163" s="17" t="s">
        <v>82</v>
      </c>
      <c r="D163" s="53" t="s">
        <v>36</v>
      </c>
      <c r="E163" s="23" t="s">
        <v>329</v>
      </c>
    </row>
    <row r="164" spans="1:5" ht="19.149999999999999" customHeight="1" x14ac:dyDescent="0.4">
      <c r="A164" s="17">
        <v>188</v>
      </c>
      <c r="B164" s="18" t="s">
        <v>953</v>
      </c>
      <c r="C164" s="17" t="s">
        <v>82</v>
      </c>
      <c r="D164" s="53" t="s">
        <v>36</v>
      </c>
      <c r="E164" s="23" t="s">
        <v>330</v>
      </c>
    </row>
    <row r="165" spans="1:5" ht="19.149999999999999" customHeight="1" x14ac:dyDescent="0.4">
      <c r="A165" s="17">
        <v>189</v>
      </c>
      <c r="B165" s="18" t="s">
        <v>954</v>
      </c>
      <c r="C165" s="17" t="s">
        <v>82</v>
      </c>
      <c r="D165" s="53" t="s">
        <v>36</v>
      </c>
      <c r="E165" s="23" t="s">
        <v>331</v>
      </c>
    </row>
    <row r="166" spans="1:5" ht="19.149999999999999" customHeight="1" x14ac:dyDescent="0.4">
      <c r="A166" s="17">
        <v>190</v>
      </c>
      <c r="B166" s="18" t="s">
        <v>955</v>
      </c>
      <c r="C166" s="17" t="s">
        <v>82</v>
      </c>
      <c r="D166" s="53" t="s">
        <v>36</v>
      </c>
      <c r="E166" s="23" t="s">
        <v>332</v>
      </c>
    </row>
    <row r="167" spans="1:5" ht="19.149999999999999" customHeight="1" x14ac:dyDescent="0.4">
      <c r="A167" s="17">
        <v>191</v>
      </c>
      <c r="B167" s="18" t="s">
        <v>956</v>
      </c>
      <c r="C167" s="17" t="s">
        <v>82</v>
      </c>
      <c r="D167" s="53" t="s">
        <v>36</v>
      </c>
      <c r="E167" s="23" t="s">
        <v>333</v>
      </c>
    </row>
    <row r="168" spans="1:5" ht="19.149999999999999" customHeight="1" x14ac:dyDescent="0.4">
      <c r="A168" s="17">
        <v>192</v>
      </c>
      <c r="B168" s="18" t="s">
        <v>957</v>
      </c>
      <c r="C168" s="17" t="s">
        <v>82</v>
      </c>
      <c r="D168" s="53" t="s">
        <v>36</v>
      </c>
      <c r="E168" s="23" t="s">
        <v>334</v>
      </c>
    </row>
    <row r="169" spans="1:5" ht="19.149999999999999" customHeight="1" x14ac:dyDescent="0.4">
      <c r="A169" s="17">
        <v>193</v>
      </c>
      <c r="B169" s="18" t="s">
        <v>958</v>
      </c>
      <c r="C169" s="17" t="s">
        <v>82</v>
      </c>
      <c r="D169" s="53" t="s">
        <v>36</v>
      </c>
      <c r="E169" s="23" t="s">
        <v>335</v>
      </c>
    </row>
    <row r="170" spans="1:5" ht="19.149999999999999" customHeight="1" x14ac:dyDescent="0.4">
      <c r="A170" s="17">
        <v>194</v>
      </c>
      <c r="B170" s="18" t="s">
        <v>959</v>
      </c>
      <c r="C170" s="17" t="s">
        <v>82</v>
      </c>
      <c r="D170" s="53" t="s">
        <v>36</v>
      </c>
      <c r="E170" s="23" t="s">
        <v>336</v>
      </c>
    </row>
    <row r="171" spans="1:5" ht="19.149999999999999" customHeight="1" x14ac:dyDescent="0.4">
      <c r="A171" s="17">
        <v>195</v>
      </c>
      <c r="B171" s="18" t="s">
        <v>960</v>
      </c>
      <c r="C171" s="17" t="s">
        <v>82</v>
      </c>
      <c r="D171" s="53" t="s">
        <v>36</v>
      </c>
      <c r="E171" s="23" t="s">
        <v>337</v>
      </c>
    </row>
    <row r="172" spans="1:5" ht="19.149999999999999" customHeight="1" x14ac:dyDescent="0.4">
      <c r="A172" s="17">
        <v>196</v>
      </c>
      <c r="B172" s="18" t="s">
        <v>961</v>
      </c>
      <c r="C172" s="17" t="s">
        <v>82</v>
      </c>
      <c r="D172" s="53" t="s">
        <v>36</v>
      </c>
      <c r="E172" s="23" t="s">
        <v>338</v>
      </c>
    </row>
    <row r="173" spans="1:5" ht="19.149999999999999" customHeight="1" x14ac:dyDescent="0.4">
      <c r="A173" s="17">
        <v>197</v>
      </c>
      <c r="B173" s="18" t="s">
        <v>962</v>
      </c>
      <c r="C173" s="17" t="s">
        <v>82</v>
      </c>
      <c r="D173" s="53" t="s">
        <v>36</v>
      </c>
      <c r="E173" s="23" t="s">
        <v>339</v>
      </c>
    </row>
    <row r="174" spans="1:5" ht="19.149999999999999" customHeight="1" x14ac:dyDescent="0.4">
      <c r="A174" s="17">
        <v>199</v>
      </c>
      <c r="B174" s="18" t="s">
        <v>963</v>
      </c>
      <c r="C174" s="17" t="s">
        <v>82</v>
      </c>
      <c r="D174" s="53" t="s">
        <v>36</v>
      </c>
      <c r="E174" s="23" t="s">
        <v>340</v>
      </c>
    </row>
    <row r="175" spans="1:5" ht="19.149999999999999" customHeight="1" x14ac:dyDescent="0.4">
      <c r="A175" s="17">
        <v>200</v>
      </c>
      <c r="B175" s="18" t="s">
        <v>964</v>
      </c>
      <c r="C175" s="17" t="s">
        <v>82</v>
      </c>
      <c r="D175" s="53" t="s">
        <v>36</v>
      </c>
      <c r="E175" s="23" t="s">
        <v>341</v>
      </c>
    </row>
    <row r="176" spans="1:5" ht="19.149999999999999" customHeight="1" x14ac:dyDescent="0.4">
      <c r="A176" s="17">
        <v>202</v>
      </c>
      <c r="B176" s="18" t="s">
        <v>965</v>
      </c>
      <c r="C176" s="17" t="s">
        <v>82</v>
      </c>
      <c r="D176" s="53" t="s">
        <v>36</v>
      </c>
      <c r="E176" s="23" t="s">
        <v>342</v>
      </c>
    </row>
    <row r="177" spans="1:5" ht="19.149999999999999" customHeight="1" x14ac:dyDescent="0.4">
      <c r="A177" s="17">
        <v>203</v>
      </c>
      <c r="B177" s="18" t="s">
        <v>966</v>
      </c>
      <c r="C177" s="17" t="s">
        <v>82</v>
      </c>
      <c r="D177" s="53" t="s">
        <v>36</v>
      </c>
      <c r="E177" s="23" t="s">
        <v>343</v>
      </c>
    </row>
    <row r="178" spans="1:5" ht="19.149999999999999" customHeight="1" x14ac:dyDescent="0.4">
      <c r="A178" s="17">
        <v>204</v>
      </c>
      <c r="B178" s="18" t="s">
        <v>967</v>
      </c>
      <c r="C178" s="17" t="s">
        <v>82</v>
      </c>
      <c r="D178" s="53" t="s">
        <v>36</v>
      </c>
      <c r="E178" s="23" t="s">
        <v>344</v>
      </c>
    </row>
    <row r="179" spans="1:5" ht="19.149999999999999" customHeight="1" x14ac:dyDescent="0.4">
      <c r="A179" s="17">
        <v>205</v>
      </c>
      <c r="B179" s="18" t="s">
        <v>968</v>
      </c>
      <c r="C179" s="17" t="s">
        <v>82</v>
      </c>
      <c r="D179" s="53" t="s">
        <v>36</v>
      </c>
      <c r="E179" s="23" t="s">
        <v>345</v>
      </c>
    </row>
    <row r="180" spans="1:5" ht="19.149999999999999" customHeight="1" x14ac:dyDescent="0.4">
      <c r="A180" s="17">
        <v>206</v>
      </c>
      <c r="B180" s="18" t="s">
        <v>969</v>
      </c>
      <c r="C180" s="17" t="s">
        <v>82</v>
      </c>
      <c r="D180" s="53" t="s">
        <v>36</v>
      </c>
      <c r="E180" s="23" t="s">
        <v>346</v>
      </c>
    </row>
    <row r="181" spans="1:5" ht="19.149999999999999" customHeight="1" x14ac:dyDescent="0.4">
      <c r="A181" s="17">
        <v>207</v>
      </c>
      <c r="B181" s="18" t="s">
        <v>970</v>
      </c>
      <c r="C181" s="17" t="s">
        <v>82</v>
      </c>
      <c r="D181" s="53" t="s">
        <v>36</v>
      </c>
      <c r="E181" s="23" t="s">
        <v>347</v>
      </c>
    </row>
    <row r="182" spans="1:5" ht="19.149999999999999" customHeight="1" x14ac:dyDescent="0.4">
      <c r="A182" s="17">
        <v>208</v>
      </c>
      <c r="B182" s="18" t="s">
        <v>971</v>
      </c>
      <c r="C182" s="17" t="s">
        <v>82</v>
      </c>
      <c r="D182" s="53" t="s">
        <v>36</v>
      </c>
      <c r="E182" s="23" t="s">
        <v>348</v>
      </c>
    </row>
    <row r="183" spans="1:5" ht="19.149999999999999" customHeight="1" x14ac:dyDescent="0.4">
      <c r="A183" s="17">
        <v>212</v>
      </c>
      <c r="B183" s="18" t="s">
        <v>972</v>
      </c>
      <c r="C183" s="17" t="s">
        <v>82</v>
      </c>
      <c r="D183" s="53" t="s">
        <v>37</v>
      </c>
      <c r="E183" s="23" t="s">
        <v>349</v>
      </c>
    </row>
    <row r="184" spans="1:5" ht="19.149999999999999" customHeight="1" x14ac:dyDescent="0.4">
      <c r="A184" s="17">
        <v>213</v>
      </c>
      <c r="B184" s="18" t="s">
        <v>973</v>
      </c>
      <c r="C184" s="17" t="s">
        <v>82</v>
      </c>
      <c r="D184" s="53" t="s">
        <v>37</v>
      </c>
      <c r="E184" s="23" t="s">
        <v>350</v>
      </c>
    </row>
    <row r="185" spans="1:5" ht="19.149999999999999" customHeight="1" x14ac:dyDescent="0.4">
      <c r="A185" s="17">
        <v>214</v>
      </c>
      <c r="B185" s="18" t="s">
        <v>974</v>
      </c>
      <c r="C185" s="17" t="s">
        <v>82</v>
      </c>
      <c r="D185" s="53" t="s">
        <v>37</v>
      </c>
      <c r="E185" s="23" t="s">
        <v>351</v>
      </c>
    </row>
    <row r="186" spans="1:5" ht="19.149999999999999" customHeight="1" x14ac:dyDescent="0.4">
      <c r="A186" s="17">
        <v>215</v>
      </c>
      <c r="B186" s="18" t="s">
        <v>975</v>
      </c>
      <c r="C186" s="17" t="s">
        <v>82</v>
      </c>
      <c r="D186" s="53" t="s">
        <v>37</v>
      </c>
      <c r="E186" s="23" t="s">
        <v>352</v>
      </c>
    </row>
    <row r="187" spans="1:5" ht="19.149999999999999" customHeight="1" x14ac:dyDescent="0.4">
      <c r="A187" s="17">
        <v>216</v>
      </c>
      <c r="B187" s="18" t="s">
        <v>976</v>
      </c>
      <c r="C187" s="17" t="s">
        <v>82</v>
      </c>
      <c r="D187" s="53" t="s">
        <v>37</v>
      </c>
      <c r="E187" s="23" t="s">
        <v>353</v>
      </c>
    </row>
    <row r="188" spans="1:5" ht="19.149999999999999" customHeight="1" x14ac:dyDescent="0.4">
      <c r="A188" s="17">
        <v>217</v>
      </c>
      <c r="B188" s="18" t="s">
        <v>977</v>
      </c>
      <c r="C188" s="17" t="s">
        <v>82</v>
      </c>
      <c r="D188" s="53" t="s">
        <v>37</v>
      </c>
      <c r="E188" s="23" t="s">
        <v>354</v>
      </c>
    </row>
    <row r="189" spans="1:5" ht="19.149999999999999" customHeight="1" x14ac:dyDescent="0.4">
      <c r="A189" s="17">
        <v>218</v>
      </c>
      <c r="B189" s="18" t="s">
        <v>978</v>
      </c>
      <c r="C189" s="17" t="s">
        <v>82</v>
      </c>
      <c r="D189" s="53" t="s">
        <v>37</v>
      </c>
      <c r="E189" s="23" t="s">
        <v>355</v>
      </c>
    </row>
    <row r="190" spans="1:5" ht="19.149999999999999" customHeight="1" x14ac:dyDescent="0.4">
      <c r="A190" s="17">
        <v>219</v>
      </c>
      <c r="B190" s="18" t="s">
        <v>979</v>
      </c>
      <c r="C190" s="17" t="s">
        <v>82</v>
      </c>
      <c r="D190" s="53" t="s">
        <v>37</v>
      </c>
      <c r="E190" s="23" t="s">
        <v>356</v>
      </c>
    </row>
    <row r="191" spans="1:5" ht="19.149999999999999" customHeight="1" x14ac:dyDescent="0.4">
      <c r="A191" s="17">
        <v>221</v>
      </c>
      <c r="B191" s="18" t="s">
        <v>980</v>
      </c>
      <c r="C191" s="17" t="s">
        <v>82</v>
      </c>
      <c r="D191" s="53" t="s">
        <v>37</v>
      </c>
      <c r="E191" s="23" t="s">
        <v>357</v>
      </c>
    </row>
    <row r="192" spans="1:5" ht="19.149999999999999" customHeight="1" x14ac:dyDescent="0.4">
      <c r="A192" s="17">
        <v>227</v>
      </c>
      <c r="B192" s="18" t="s">
        <v>981</v>
      </c>
      <c r="C192" s="17" t="s">
        <v>82</v>
      </c>
      <c r="D192" s="53" t="s">
        <v>38</v>
      </c>
      <c r="E192" s="23" t="s">
        <v>358</v>
      </c>
    </row>
    <row r="193" spans="1:5" ht="19.149999999999999" customHeight="1" x14ac:dyDescent="0.4">
      <c r="A193" s="17">
        <v>228</v>
      </c>
      <c r="B193" s="18" t="s">
        <v>982</v>
      </c>
      <c r="C193" s="17" t="s">
        <v>82</v>
      </c>
      <c r="D193" s="53" t="s">
        <v>38</v>
      </c>
      <c r="E193" s="23" t="s">
        <v>359</v>
      </c>
    </row>
    <row r="194" spans="1:5" ht="19.149999999999999" customHeight="1" x14ac:dyDescent="0.4">
      <c r="A194" s="17">
        <v>229</v>
      </c>
      <c r="B194" s="18" t="s">
        <v>983</v>
      </c>
      <c r="C194" s="17" t="s">
        <v>82</v>
      </c>
      <c r="D194" s="53" t="s">
        <v>38</v>
      </c>
      <c r="E194" s="23" t="s">
        <v>360</v>
      </c>
    </row>
    <row r="195" spans="1:5" ht="19.149999999999999" customHeight="1" x14ac:dyDescent="0.4">
      <c r="A195" s="17">
        <v>230</v>
      </c>
      <c r="B195" s="18" t="s">
        <v>984</v>
      </c>
      <c r="C195" s="17" t="s">
        <v>82</v>
      </c>
      <c r="D195" s="53" t="s">
        <v>38</v>
      </c>
      <c r="E195" s="23" t="s">
        <v>361</v>
      </c>
    </row>
    <row r="196" spans="1:5" ht="19.149999999999999" customHeight="1" x14ac:dyDescent="0.4">
      <c r="A196" s="17">
        <v>231</v>
      </c>
      <c r="B196" s="18" t="s">
        <v>985</v>
      </c>
      <c r="C196" s="17" t="s">
        <v>82</v>
      </c>
      <c r="D196" s="53" t="s">
        <v>38</v>
      </c>
      <c r="E196" s="23" t="s">
        <v>362</v>
      </c>
    </row>
    <row r="197" spans="1:5" ht="19.149999999999999" customHeight="1" x14ac:dyDescent="0.4">
      <c r="A197" s="17">
        <v>232</v>
      </c>
      <c r="B197" s="18" t="s">
        <v>986</v>
      </c>
      <c r="C197" s="17" t="s">
        <v>82</v>
      </c>
      <c r="D197" s="53" t="s">
        <v>38</v>
      </c>
      <c r="E197" s="23" t="s">
        <v>363</v>
      </c>
    </row>
    <row r="198" spans="1:5" ht="19.149999999999999" customHeight="1" x14ac:dyDescent="0.4">
      <c r="A198" s="17">
        <v>233</v>
      </c>
      <c r="B198" s="18" t="s">
        <v>987</v>
      </c>
      <c r="C198" s="17" t="s">
        <v>82</v>
      </c>
      <c r="D198" s="53" t="s">
        <v>38</v>
      </c>
      <c r="E198" s="23" t="s">
        <v>364</v>
      </c>
    </row>
    <row r="199" spans="1:5" ht="19.149999999999999" customHeight="1" x14ac:dyDescent="0.4">
      <c r="A199" s="17">
        <v>234</v>
      </c>
      <c r="B199" s="18" t="s">
        <v>988</v>
      </c>
      <c r="C199" s="17" t="s">
        <v>82</v>
      </c>
      <c r="D199" s="53" t="s">
        <v>38</v>
      </c>
      <c r="E199" s="23" t="s">
        <v>365</v>
      </c>
    </row>
    <row r="200" spans="1:5" ht="19.149999999999999" customHeight="1" x14ac:dyDescent="0.4">
      <c r="A200" s="17">
        <v>235</v>
      </c>
      <c r="B200" s="18" t="s">
        <v>989</v>
      </c>
      <c r="C200" s="17" t="s">
        <v>82</v>
      </c>
      <c r="D200" s="53" t="s">
        <v>39</v>
      </c>
      <c r="E200" s="23" t="s">
        <v>366</v>
      </c>
    </row>
    <row r="201" spans="1:5" ht="19.149999999999999" customHeight="1" x14ac:dyDescent="0.4">
      <c r="A201" s="17">
        <v>236</v>
      </c>
      <c r="B201" s="18" t="s">
        <v>990</v>
      </c>
      <c r="C201" s="17" t="s">
        <v>82</v>
      </c>
      <c r="D201" s="53" t="s">
        <v>39</v>
      </c>
      <c r="E201" s="23" t="s">
        <v>367</v>
      </c>
    </row>
    <row r="202" spans="1:5" ht="19.149999999999999" customHeight="1" x14ac:dyDescent="0.4">
      <c r="A202" s="17">
        <v>237</v>
      </c>
      <c r="B202" s="18" t="s">
        <v>991</v>
      </c>
      <c r="C202" s="17" t="s">
        <v>82</v>
      </c>
      <c r="D202" s="53" t="s">
        <v>39</v>
      </c>
      <c r="E202" s="23" t="s">
        <v>368</v>
      </c>
    </row>
    <row r="203" spans="1:5" ht="19.149999999999999" customHeight="1" x14ac:dyDescent="0.4">
      <c r="A203" s="17">
        <v>238</v>
      </c>
      <c r="B203" s="18" t="s">
        <v>992</v>
      </c>
      <c r="C203" s="17" t="s">
        <v>82</v>
      </c>
      <c r="D203" s="53" t="s">
        <v>39</v>
      </c>
      <c r="E203" s="23" t="s">
        <v>369</v>
      </c>
    </row>
    <row r="204" spans="1:5" ht="19.149999999999999" customHeight="1" x14ac:dyDescent="0.4">
      <c r="A204" s="15">
        <v>239</v>
      </c>
      <c r="B204" s="18" t="s">
        <v>993</v>
      </c>
      <c r="C204" s="17" t="s">
        <v>82</v>
      </c>
      <c r="D204" s="53" t="s">
        <v>39</v>
      </c>
      <c r="E204" s="23" t="s">
        <v>370</v>
      </c>
    </row>
    <row r="205" spans="1:5" ht="19.149999999999999" customHeight="1" x14ac:dyDescent="0.4">
      <c r="A205" s="15">
        <v>240</v>
      </c>
      <c r="B205" s="18" t="s">
        <v>994</v>
      </c>
      <c r="C205" s="17" t="s">
        <v>82</v>
      </c>
      <c r="D205" s="53" t="s">
        <v>39</v>
      </c>
      <c r="E205" s="23" t="s">
        <v>371</v>
      </c>
    </row>
    <row r="206" spans="1:5" ht="19.149999999999999" customHeight="1" x14ac:dyDescent="0.4">
      <c r="A206" s="15">
        <v>241</v>
      </c>
      <c r="B206" s="18" t="s">
        <v>995</v>
      </c>
      <c r="C206" s="17" t="s">
        <v>82</v>
      </c>
      <c r="D206" s="53" t="s">
        <v>39</v>
      </c>
      <c r="E206" s="23" t="s">
        <v>372</v>
      </c>
    </row>
    <row r="207" spans="1:5" ht="19.149999999999999" customHeight="1" x14ac:dyDescent="0.4">
      <c r="A207" s="15">
        <v>242</v>
      </c>
      <c r="B207" s="18" t="s">
        <v>996</v>
      </c>
      <c r="C207" s="17" t="s">
        <v>82</v>
      </c>
      <c r="D207" s="53" t="s">
        <v>39</v>
      </c>
      <c r="E207" s="23" t="s">
        <v>373</v>
      </c>
    </row>
    <row r="208" spans="1:5" ht="19.149999999999999" customHeight="1" x14ac:dyDescent="0.4">
      <c r="A208" s="15">
        <v>243</v>
      </c>
      <c r="B208" s="18" t="s">
        <v>997</v>
      </c>
      <c r="C208" s="17" t="s">
        <v>82</v>
      </c>
      <c r="D208" s="53" t="s">
        <v>39</v>
      </c>
      <c r="E208" s="23" t="s">
        <v>374</v>
      </c>
    </row>
    <row r="209" spans="1:5" ht="19.149999999999999" customHeight="1" x14ac:dyDescent="0.4">
      <c r="A209" s="15">
        <v>244</v>
      </c>
      <c r="B209" s="18" t="s">
        <v>998</v>
      </c>
      <c r="C209" s="17" t="s">
        <v>82</v>
      </c>
      <c r="D209" s="53" t="s">
        <v>39</v>
      </c>
      <c r="E209" s="23" t="s">
        <v>375</v>
      </c>
    </row>
    <row r="210" spans="1:5" ht="19.149999999999999" customHeight="1" x14ac:dyDescent="0.4">
      <c r="A210" s="15">
        <v>245</v>
      </c>
      <c r="B210" s="18" t="s">
        <v>999</v>
      </c>
      <c r="C210" s="17" t="s">
        <v>82</v>
      </c>
      <c r="D210" s="53" t="s">
        <v>39</v>
      </c>
      <c r="E210" s="23" t="s">
        <v>376</v>
      </c>
    </row>
    <row r="211" spans="1:5" ht="19.149999999999999" customHeight="1" x14ac:dyDescent="0.4">
      <c r="A211" s="15">
        <v>246</v>
      </c>
      <c r="B211" s="18" t="s">
        <v>1000</v>
      </c>
      <c r="C211" s="17" t="s">
        <v>82</v>
      </c>
      <c r="D211" s="53" t="s">
        <v>39</v>
      </c>
      <c r="E211" s="23" t="s">
        <v>377</v>
      </c>
    </row>
    <row r="212" spans="1:5" ht="19.149999999999999" customHeight="1" x14ac:dyDescent="0.4">
      <c r="A212" s="15">
        <v>247</v>
      </c>
      <c r="B212" s="18" t="s">
        <v>1001</v>
      </c>
      <c r="C212" s="17" t="s">
        <v>82</v>
      </c>
      <c r="D212" s="53" t="s">
        <v>39</v>
      </c>
      <c r="E212" s="23" t="s">
        <v>378</v>
      </c>
    </row>
    <row r="213" spans="1:5" ht="19.149999999999999" customHeight="1" x14ac:dyDescent="0.4">
      <c r="A213" s="15">
        <v>248</v>
      </c>
      <c r="B213" s="18" t="s">
        <v>1002</v>
      </c>
      <c r="C213" s="17" t="s">
        <v>82</v>
      </c>
      <c r="D213" s="53" t="s">
        <v>39</v>
      </c>
      <c r="E213" s="23" t="s">
        <v>379</v>
      </c>
    </row>
    <row r="214" spans="1:5" ht="19.149999999999999" customHeight="1" x14ac:dyDescent="0.4">
      <c r="A214" s="15">
        <v>249</v>
      </c>
      <c r="B214" s="18" t="s">
        <v>1003</v>
      </c>
      <c r="C214" s="17" t="s">
        <v>82</v>
      </c>
      <c r="D214" s="53" t="s">
        <v>39</v>
      </c>
      <c r="E214" s="23" t="s">
        <v>380</v>
      </c>
    </row>
    <row r="215" spans="1:5" ht="19.149999999999999" customHeight="1" x14ac:dyDescent="0.4">
      <c r="A215" s="15">
        <v>250</v>
      </c>
      <c r="B215" s="18" t="s">
        <v>1004</v>
      </c>
      <c r="C215" s="17" t="s">
        <v>82</v>
      </c>
      <c r="D215" s="53" t="s">
        <v>39</v>
      </c>
      <c r="E215" s="23" t="s">
        <v>381</v>
      </c>
    </row>
    <row r="216" spans="1:5" ht="19.149999999999999" customHeight="1" x14ac:dyDescent="0.4">
      <c r="A216" s="15">
        <v>251</v>
      </c>
      <c r="B216" s="18" t="s">
        <v>1005</v>
      </c>
      <c r="C216" s="17" t="s">
        <v>82</v>
      </c>
      <c r="D216" s="53" t="s">
        <v>39</v>
      </c>
      <c r="E216" s="23" t="s">
        <v>382</v>
      </c>
    </row>
    <row r="217" spans="1:5" ht="19.149999999999999" customHeight="1" x14ac:dyDescent="0.4">
      <c r="A217" s="15">
        <v>252</v>
      </c>
      <c r="B217" s="18" t="s">
        <v>1006</v>
      </c>
      <c r="C217" s="17" t="s">
        <v>82</v>
      </c>
      <c r="D217" s="53" t="s">
        <v>39</v>
      </c>
      <c r="E217" s="23" t="s">
        <v>383</v>
      </c>
    </row>
    <row r="218" spans="1:5" ht="19.149999999999999" customHeight="1" x14ac:dyDescent="0.4">
      <c r="A218" s="15">
        <v>253</v>
      </c>
      <c r="B218" s="18" t="s">
        <v>1007</v>
      </c>
      <c r="C218" s="17" t="s">
        <v>82</v>
      </c>
      <c r="D218" s="53" t="s">
        <v>39</v>
      </c>
      <c r="E218" s="23" t="s">
        <v>384</v>
      </c>
    </row>
    <row r="219" spans="1:5" ht="19.149999999999999" customHeight="1" x14ac:dyDescent="0.4">
      <c r="A219" s="15">
        <v>254</v>
      </c>
      <c r="B219" s="18" t="s">
        <v>1008</v>
      </c>
      <c r="C219" s="17" t="s">
        <v>82</v>
      </c>
      <c r="D219" s="53" t="s">
        <v>39</v>
      </c>
      <c r="E219" s="23" t="s">
        <v>385</v>
      </c>
    </row>
    <row r="220" spans="1:5" ht="19.149999999999999" customHeight="1" x14ac:dyDescent="0.4">
      <c r="A220" s="15">
        <v>255</v>
      </c>
      <c r="B220" s="18" t="s">
        <v>1009</v>
      </c>
      <c r="C220" s="17" t="s">
        <v>82</v>
      </c>
      <c r="D220" s="53" t="s">
        <v>39</v>
      </c>
      <c r="E220" s="23" t="s">
        <v>386</v>
      </c>
    </row>
    <row r="221" spans="1:5" ht="19.149999999999999" customHeight="1" x14ac:dyDescent="0.4">
      <c r="A221" s="15">
        <v>256</v>
      </c>
      <c r="B221" s="18" t="s">
        <v>1010</v>
      </c>
      <c r="C221" s="17" t="s">
        <v>82</v>
      </c>
      <c r="D221" s="53" t="s">
        <v>39</v>
      </c>
      <c r="E221" s="23" t="s">
        <v>387</v>
      </c>
    </row>
    <row r="222" spans="1:5" ht="19.149999999999999" customHeight="1" x14ac:dyDescent="0.4">
      <c r="A222" s="15">
        <v>257</v>
      </c>
      <c r="B222" s="18" t="s">
        <v>1011</v>
      </c>
      <c r="C222" s="17" t="s">
        <v>82</v>
      </c>
      <c r="D222" s="53" t="s">
        <v>39</v>
      </c>
      <c r="E222" s="23" t="s">
        <v>388</v>
      </c>
    </row>
    <row r="223" spans="1:5" ht="19.149999999999999" customHeight="1" x14ac:dyDescent="0.4">
      <c r="A223" s="15">
        <v>258</v>
      </c>
      <c r="B223" s="18" t="s">
        <v>1012</v>
      </c>
      <c r="C223" s="17" t="s">
        <v>82</v>
      </c>
      <c r="D223" s="53" t="s">
        <v>39</v>
      </c>
      <c r="E223" s="23" t="s">
        <v>389</v>
      </c>
    </row>
    <row r="224" spans="1:5" ht="19.149999999999999" customHeight="1" x14ac:dyDescent="0.4">
      <c r="A224" s="15">
        <v>259</v>
      </c>
      <c r="B224" s="18" t="s">
        <v>1013</v>
      </c>
      <c r="C224" s="17" t="s">
        <v>82</v>
      </c>
      <c r="D224" s="53" t="s">
        <v>39</v>
      </c>
      <c r="E224" s="23" t="s">
        <v>390</v>
      </c>
    </row>
    <row r="225" spans="1:5" ht="19.149999999999999" customHeight="1" x14ac:dyDescent="0.4">
      <c r="A225" s="15">
        <v>260</v>
      </c>
      <c r="B225" s="18" t="s">
        <v>1014</v>
      </c>
      <c r="C225" s="17" t="s">
        <v>82</v>
      </c>
      <c r="D225" s="53" t="s">
        <v>39</v>
      </c>
      <c r="E225" s="23" t="s">
        <v>391</v>
      </c>
    </row>
    <row r="226" spans="1:5" ht="19.149999999999999" customHeight="1" x14ac:dyDescent="0.4">
      <c r="A226" s="15">
        <v>261</v>
      </c>
      <c r="B226" s="18" t="s">
        <v>1015</v>
      </c>
      <c r="C226" s="17" t="s">
        <v>82</v>
      </c>
      <c r="D226" s="53" t="s">
        <v>39</v>
      </c>
      <c r="E226" s="23" t="s">
        <v>392</v>
      </c>
    </row>
    <row r="227" spans="1:5" ht="19.149999999999999" customHeight="1" x14ac:dyDescent="0.4">
      <c r="A227" s="15">
        <v>262</v>
      </c>
      <c r="B227" s="18" t="s">
        <v>1016</v>
      </c>
      <c r="C227" s="17" t="s">
        <v>82</v>
      </c>
      <c r="D227" s="53" t="s">
        <v>39</v>
      </c>
      <c r="E227" s="23" t="s">
        <v>393</v>
      </c>
    </row>
    <row r="228" spans="1:5" ht="19.149999999999999" customHeight="1" x14ac:dyDescent="0.4">
      <c r="A228" s="15">
        <v>263</v>
      </c>
      <c r="B228" s="18" t="s">
        <v>1017</v>
      </c>
      <c r="C228" s="17" t="s">
        <v>82</v>
      </c>
      <c r="D228" s="53" t="s">
        <v>39</v>
      </c>
      <c r="E228" s="23" t="s">
        <v>394</v>
      </c>
    </row>
    <row r="229" spans="1:5" ht="19.149999999999999" customHeight="1" x14ac:dyDescent="0.4">
      <c r="A229" s="15">
        <v>270</v>
      </c>
      <c r="B229" s="18" t="s">
        <v>1018</v>
      </c>
      <c r="C229" s="17" t="s">
        <v>81</v>
      </c>
      <c r="D229" s="53" t="s">
        <v>40</v>
      </c>
      <c r="E229" s="23" t="s">
        <v>395</v>
      </c>
    </row>
    <row r="230" spans="1:5" ht="19.149999999999999" customHeight="1" x14ac:dyDescent="0.4">
      <c r="A230" s="15">
        <v>271</v>
      </c>
      <c r="B230" s="18" t="s">
        <v>1019</v>
      </c>
      <c r="C230" s="17" t="s">
        <v>81</v>
      </c>
      <c r="D230" s="53" t="s">
        <v>40</v>
      </c>
      <c r="E230" s="23" t="s">
        <v>396</v>
      </c>
    </row>
    <row r="231" spans="1:5" ht="19.149999999999999" customHeight="1" x14ac:dyDescent="0.4">
      <c r="A231" s="15">
        <v>275</v>
      </c>
      <c r="B231" s="18" t="s">
        <v>1020</v>
      </c>
      <c r="C231" s="17" t="s">
        <v>81</v>
      </c>
      <c r="D231" s="53" t="s">
        <v>40</v>
      </c>
      <c r="E231" s="23" t="s">
        <v>397</v>
      </c>
    </row>
    <row r="232" spans="1:5" ht="19.149999999999999" customHeight="1" x14ac:dyDescent="0.4">
      <c r="A232" s="15">
        <v>276</v>
      </c>
      <c r="B232" s="18" t="s">
        <v>1021</v>
      </c>
      <c r="C232" s="17" t="s">
        <v>81</v>
      </c>
      <c r="D232" s="53" t="s">
        <v>40</v>
      </c>
      <c r="E232" s="23" t="s">
        <v>398</v>
      </c>
    </row>
    <row r="233" spans="1:5" ht="19.149999999999999" customHeight="1" x14ac:dyDescent="0.4">
      <c r="A233" s="15">
        <v>277</v>
      </c>
      <c r="B233" s="18" t="s">
        <v>1022</v>
      </c>
      <c r="C233" s="17" t="s">
        <v>81</v>
      </c>
      <c r="D233" s="53" t="s">
        <v>40</v>
      </c>
      <c r="E233" s="23" t="s">
        <v>399</v>
      </c>
    </row>
    <row r="234" spans="1:5" ht="19.149999999999999" customHeight="1" x14ac:dyDescent="0.4">
      <c r="A234" s="15">
        <v>278</v>
      </c>
      <c r="B234" s="18" t="s">
        <v>1023</v>
      </c>
      <c r="C234" s="17" t="s">
        <v>81</v>
      </c>
      <c r="D234" s="53" t="s">
        <v>40</v>
      </c>
      <c r="E234" s="23" t="s">
        <v>400</v>
      </c>
    </row>
    <row r="235" spans="1:5" ht="19.149999999999999" customHeight="1" x14ac:dyDescent="0.4">
      <c r="A235" s="15">
        <v>279</v>
      </c>
      <c r="B235" s="18" t="s">
        <v>1024</v>
      </c>
      <c r="C235" s="17" t="s">
        <v>81</v>
      </c>
      <c r="D235" s="53" t="s">
        <v>41</v>
      </c>
      <c r="E235" s="23" t="s">
        <v>401</v>
      </c>
    </row>
    <row r="236" spans="1:5" ht="19.149999999999999" customHeight="1" x14ac:dyDescent="0.4">
      <c r="A236" s="15">
        <v>280</v>
      </c>
      <c r="B236" s="18" t="s">
        <v>1025</v>
      </c>
      <c r="C236" s="17" t="s">
        <v>81</v>
      </c>
      <c r="D236" s="53" t="s">
        <v>41</v>
      </c>
      <c r="E236" s="23" t="s">
        <v>402</v>
      </c>
    </row>
    <row r="237" spans="1:5" ht="19.149999999999999" customHeight="1" x14ac:dyDescent="0.4">
      <c r="A237" s="15">
        <v>281</v>
      </c>
      <c r="B237" s="18" t="s">
        <v>1026</v>
      </c>
      <c r="C237" s="17" t="s">
        <v>81</v>
      </c>
      <c r="D237" s="53" t="s">
        <v>41</v>
      </c>
      <c r="E237" s="23" t="s">
        <v>403</v>
      </c>
    </row>
    <row r="238" spans="1:5" ht="19.149999999999999" customHeight="1" x14ac:dyDescent="0.4">
      <c r="A238" s="15">
        <v>282</v>
      </c>
      <c r="B238" s="18" t="s">
        <v>1027</v>
      </c>
      <c r="C238" s="17" t="s">
        <v>81</v>
      </c>
      <c r="D238" s="53" t="s">
        <v>41</v>
      </c>
      <c r="E238" s="23" t="s">
        <v>404</v>
      </c>
    </row>
    <row r="239" spans="1:5" ht="19.149999999999999" customHeight="1" x14ac:dyDescent="0.4">
      <c r="A239" s="15">
        <v>283</v>
      </c>
      <c r="B239" s="18" t="s">
        <v>1028</v>
      </c>
      <c r="C239" s="17" t="s">
        <v>81</v>
      </c>
      <c r="D239" s="53" t="s">
        <v>41</v>
      </c>
      <c r="E239" s="23" t="s">
        <v>405</v>
      </c>
    </row>
    <row r="240" spans="1:5" ht="19.149999999999999" customHeight="1" x14ac:dyDescent="0.4">
      <c r="A240" s="15">
        <v>284</v>
      </c>
      <c r="B240" s="18" t="s">
        <v>1029</v>
      </c>
      <c r="C240" s="17" t="s">
        <v>81</v>
      </c>
      <c r="D240" s="53" t="s">
        <v>41</v>
      </c>
      <c r="E240" s="23" t="s">
        <v>406</v>
      </c>
    </row>
    <row r="241" spans="1:5" ht="19.149999999999999" customHeight="1" x14ac:dyDescent="0.4">
      <c r="A241" s="15">
        <v>285</v>
      </c>
      <c r="B241" s="18" t="s">
        <v>1030</v>
      </c>
      <c r="C241" s="17" t="s">
        <v>81</v>
      </c>
      <c r="D241" s="53" t="s">
        <v>42</v>
      </c>
      <c r="E241" s="23" t="s">
        <v>407</v>
      </c>
    </row>
    <row r="242" spans="1:5" ht="19.149999999999999" customHeight="1" x14ac:dyDescent="0.4">
      <c r="A242" s="15">
        <v>286</v>
      </c>
      <c r="B242" s="18" t="s">
        <v>1031</v>
      </c>
      <c r="C242" s="17" t="s">
        <v>81</v>
      </c>
      <c r="D242" s="53" t="s">
        <v>42</v>
      </c>
      <c r="E242" s="23" t="s">
        <v>408</v>
      </c>
    </row>
    <row r="243" spans="1:5" ht="19.149999999999999" customHeight="1" x14ac:dyDescent="0.4">
      <c r="A243" s="15">
        <v>287</v>
      </c>
      <c r="B243" s="18" t="s">
        <v>1032</v>
      </c>
      <c r="C243" s="17" t="s">
        <v>81</v>
      </c>
      <c r="D243" s="53" t="s">
        <v>42</v>
      </c>
      <c r="E243" s="23" t="s">
        <v>409</v>
      </c>
    </row>
    <row r="244" spans="1:5" ht="19.149999999999999" customHeight="1" x14ac:dyDescent="0.4">
      <c r="A244" s="15">
        <v>288</v>
      </c>
      <c r="B244" s="18" t="s">
        <v>1033</v>
      </c>
      <c r="C244" s="17" t="s">
        <v>81</v>
      </c>
      <c r="D244" s="53" t="s">
        <v>43</v>
      </c>
      <c r="E244" s="23" t="s">
        <v>410</v>
      </c>
    </row>
    <row r="245" spans="1:5" ht="19.149999999999999" customHeight="1" x14ac:dyDescent="0.4">
      <c r="A245" s="15">
        <v>289</v>
      </c>
      <c r="B245" s="18" t="s">
        <v>1034</v>
      </c>
      <c r="C245" s="17" t="s">
        <v>81</v>
      </c>
      <c r="D245" s="53" t="s">
        <v>43</v>
      </c>
      <c r="E245" s="23" t="s">
        <v>411</v>
      </c>
    </row>
    <row r="246" spans="1:5" ht="19.149999999999999" customHeight="1" x14ac:dyDescent="0.4">
      <c r="A246" s="15">
        <v>290</v>
      </c>
      <c r="B246" s="18" t="s">
        <v>1035</v>
      </c>
      <c r="C246" s="17" t="s">
        <v>81</v>
      </c>
      <c r="D246" s="53" t="s">
        <v>43</v>
      </c>
      <c r="E246" s="23" t="s">
        <v>412</v>
      </c>
    </row>
    <row r="247" spans="1:5" ht="19.149999999999999" customHeight="1" x14ac:dyDescent="0.4">
      <c r="A247" s="15">
        <v>291</v>
      </c>
      <c r="B247" s="18" t="s">
        <v>1036</v>
      </c>
      <c r="C247" s="17" t="s">
        <v>81</v>
      </c>
      <c r="D247" s="53" t="s">
        <v>43</v>
      </c>
      <c r="E247" s="23" t="s">
        <v>413</v>
      </c>
    </row>
    <row r="248" spans="1:5" ht="19.149999999999999" customHeight="1" x14ac:dyDescent="0.4">
      <c r="A248" s="15">
        <v>292</v>
      </c>
      <c r="B248" s="18" t="s">
        <v>1037</v>
      </c>
      <c r="C248" s="17" t="s">
        <v>81</v>
      </c>
      <c r="D248" s="53" t="s">
        <v>43</v>
      </c>
      <c r="E248" s="23" t="s">
        <v>414</v>
      </c>
    </row>
    <row r="249" spans="1:5" ht="19.149999999999999" customHeight="1" x14ac:dyDescent="0.4">
      <c r="A249" s="15">
        <v>293</v>
      </c>
      <c r="B249" s="18" t="s">
        <v>1038</v>
      </c>
      <c r="C249" s="17" t="s">
        <v>81</v>
      </c>
      <c r="D249" s="53" t="s">
        <v>43</v>
      </c>
      <c r="E249" s="23" t="s">
        <v>415</v>
      </c>
    </row>
    <row r="250" spans="1:5" ht="19.149999999999999" customHeight="1" x14ac:dyDescent="0.4">
      <c r="A250" s="15">
        <v>299</v>
      </c>
      <c r="B250" s="18" t="s">
        <v>1039</v>
      </c>
      <c r="C250" s="17" t="s">
        <v>83</v>
      </c>
      <c r="D250" s="53" t="s">
        <v>44</v>
      </c>
      <c r="E250" s="23" t="s">
        <v>416</v>
      </c>
    </row>
    <row r="251" spans="1:5" ht="19.149999999999999" customHeight="1" x14ac:dyDescent="0.4">
      <c r="A251" s="15">
        <v>300</v>
      </c>
      <c r="B251" s="18" t="s">
        <v>1040</v>
      </c>
      <c r="C251" s="17" t="s">
        <v>83</v>
      </c>
      <c r="D251" s="53" t="s">
        <v>44</v>
      </c>
      <c r="E251" s="23" t="s">
        <v>417</v>
      </c>
    </row>
    <row r="252" spans="1:5" ht="19.149999999999999" customHeight="1" x14ac:dyDescent="0.4">
      <c r="A252" s="15">
        <v>301</v>
      </c>
      <c r="B252" s="18" t="s">
        <v>1041</v>
      </c>
      <c r="C252" s="17" t="s">
        <v>83</v>
      </c>
      <c r="D252" s="53" t="s">
        <v>44</v>
      </c>
      <c r="E252" s="23" t="s">
        <v>418</v>
      </c>
    </row>
    <row r="253" spans="1:5" ht="19.149999999999999" customHeight="1" x14ac:dyDescent="0.4">
      <c r="A253" s="15">
        <v>302</v>
      </c>
      <c r="B253" s="18" t="s">
        <v>1042</v>
      </c>
      <c r="C253" s="17" t="s">
        <v>83</v>
      </c>
      <c r="D253" s="53" t="s">
        <v>44</v>
      </c>
      <c r="E253" s="23" t="s">
        <v>419</v>
      </c>
    </row>
    <row r="254" spans="1:5" ht="19.149999999999999" customHeight="1" x14ac:dyDescent="0.4">
      <c r="A254" s="15">
        <v>303</v>
      </c>
      <c r="B254" s="18" t="s">
        <v>1043</v>
      </c>
      <c r="C254" s="17" t="s">
        <v>83</v>
      </c>
      <c r="D254" s="53" t="s">
        <v>44</v>
      </c>
      <c r="E254" s="23" t="s">
        <v>420</v>
      </c>
    </row>
    <row r="255" spans="1:5" ht="19.149999999999999" customHeight="1" x14ac:dyDescent="0.4">
      <c r="A255" s="15">
        <v>304</v>
      </c>
      <c r="B255" s="18" t="s">
        <v>1044</v>
      </c>
      <c r="C255" s="17" t="s">
        <v>83</v>
      </c>
      <c r="D255" s="53" t="s">
        <v>44</v>
      </c>
      <c r="E255" s="23" t="s">
        <v>421</v>
      </c>
    </row>
    <row r="256" spans="1:5" ht="19.149999999999999" customHeight="1" x14ac:dyDescent="0.4">
      <c r="A256" s="15">
        <v>305</v>
      </c>
      <c r="B256" s="18" t="s">
        <v>1045</v>
      </c>
      <c r="C256" s="17" t="s">
        <v>83</v>
      </c>
      <c r="D256" s="53" t="s">
        <v>44</v>
      </c>
      <c r="E256" s="23" t="s">
        <v>422</v>
      </c>
    </row>
    <row r="257" spans="1:5" ht="19.149999999999999" customHeight="1" x14ac:dyDescent="0.4">
      <c r="A257" s="15">
        <v>306</v>
      </c>
      <c r="B257" s="18" t="s">
        <v>1046</v>
      </c>
      <c r="C257" s="17" t="s">
        <v>83</v>
      </c>
      <c r="D257" s="53" t="s">
        <v>44</v>
      </c>
      <c r="E257" s="23" t="s">
        <v>423</v>
      </c>
    </row>
    <row r="258" spans="1:5" ht="19.149999999999999" customHeight="1" x14ac:dyDescent="0.4">
      <c r="A258" s="15">
        <v>307</v>
      </c>
      <c r="B258" s="18" t="s">
        <v>1047</v>
      </c>
      <c r="C258" s="17" t="s">
        <v>83</v>
      </c>
      <c r="D258" s="53" t="s">
        <v>44</v>
      </c>
      <c r="E258" s="23" t="s">
        <v>424</v>
      </c>
    </row>
    <row r="259" spans="1:5" ht="19.149999999999999" customHeight="1" x14ac:dyDescent="0.4">
      <c r="A259" s="15">
        <v>308</v>
      </c>
      <c r="B259" s="18" t="s">
        <v>1048</v>
      </c>
      <c r="C259" s="17" t="s">
        <v>83</v>
      </c>
      <c r="D259" s="53" t="s">
        <v>44</v>
      </c>
      <c r="E259" s="23" t="s">
        <v>425</v>
      </c>
    </row>
    <row r="260" spans="1:5" ht="19.149999999999999" customHeight="1" x14ac:dyDescent="0.4">
      <c r="A260" s="15">
        <v>309</v>
      </c>
      <c r="B260" s="18" t="s">
        <v>1049</v>
      </c>
      <c r="C260" s="17" t="s">
        <v>83</v>
      </c>
      <c r="D260" s="53" t="s">
        <v>44</v>
      </c>
      <c r="E260" s="23" t="s">
        <v>426</v>
      </c>
    </row>
    <row r="261" spans="1:5" ht="19.149999999999999" customHeight="1" x14ac:dyDescent="0.4">
      <c r="A261" s="15">
        <v>310</v>
      </c>
      <c r="B261" s="18" t="s">
        <v>1050</v>
      </c>
      <c r="C261" s="17" t="s">
        <v>83</v>
      </c>
      <c r="D261" s="53" t="s">
        <v>44</v>
      </c>
      <c r="E261" s="23" t="s">
        <v>427</v>
      </c>
    </row>
    <row r="262" spans="1:5" ht="19.149999999999999" customHeight="1" x14ac:dyDescent="0.4">
      <c r="A262" s="15">
        <v>313</v>
      </c>
      <c r="B262" s="18" t="s">
        <v>1051</v>
      </c>
      <c r="C262" s="17" t="s">
        <v>83</v>
      </c>
      <c r="D262" s="53" t="s">
        <v>44</v>
      </c>
      <c r="E262" s="23" t="s">
        <v>428</v>
      </c>
    </row>
    <row r="263" spans="1:5" ht="19.149999999999999" customHeight="1" x14ac:dyDescent="0.4">
      <c r="A263" s="15">
        <v>315</v>
      </c>
      <c r="B263" s="18" t="s">
        <v>1052</v>
      </c>
      <c r="C263" s="17" t="s">
        <v>83</v>
      </c>
      <c r="D263" s="53" t="s">
        <v>44</v>
      </c>
      <c r="E263" s="23" t="s">
        <v>429</v>
      </c>
    </row>
    <row r="264" spans="1:5" ht="19.149999999999999" customHeight="1" x14ac:dyDescent="0.4">
      <c r="A264" s="15">
        <v>316</v>
      </c>
      <c r="B264" s="18" t="s">
        <v>1053</v>
      </c>
      <c r="C264" s="17" t="s">
        <v>83</v>
      </c>
      <c r="D264" s="53" t="s">
        <v>44</v>
      </c>
      <c r="E264" s="23" t="s">
        <v>430</v>
      </c>
    </row>
    <row r="265" spans="1:5" ht="19.149999999999999" customHeight="1" x14ac:dyDescent="0.4">
      <c r="A265" s="15">
        <v>317</v>
      </c>
      <c r="B265" s="18" t="s">
        <v>1054</v>
      </c>
      <c r="C265" s="17" t="s">
        <v>83</v>
      </c>
      <c r="D265" s="53" t="s">
        <v>44</v>
      </c>
      <c r="E265" s="23" t="s">
        <v>431</v>
      </c>
    </row>
    <row r="266" spans="1:5" ht="19.149999999999999" customHeight="1" x14ac:dyDescent="0.4">
      <c r="A266" s="15">
        <v>318</v>
      </c>
      <c r="B266" s="18" t="s">
        <v>1055</v>
      </c>
      <c r="C266" s="17" t="s">
        <v>83</v>
      </c>
      <c r="D266" s="53" t="s">
        <v>44</v>
      </c>
      <c r="E266" s="23" t="s">
        <v>432</v>
      </c>
    </row>
    <row r="267" spans="1:5" ht="19.149999999999999" customHeight="1" x14ac:dyDescent="0.4">
      <c r="A267" s="15">
        <v>321</v>
      </c>
      <c r="B267" s="18" t="s">
        <v>1056</v>
      </c>
      <c r="C267" s="17" t="s">
        <v>83</v>
      </c>
      <c r="D267" s="53" t="s">
        <v>45</v>
      </c>
      <c r="E267" s="23" t="s">
        <v>433</v>
      </c>
    </row>
    <row r="268" spans="1:5" ht="19.149999999999999" customHeight="1" x14ac:dyDescent="0.4">
      <c r="A268" s="15">
        <v>322</v>
      </c>
      <c r="B268" s="18" t="s">
        <v>1057</v>
      </c>
      <c r="C268" s="17" t="s">
        <v>83</v>
      </c>
      <c r="D268" s="53" t="s">
        <v>45</v>
      </c>
      <c r="E268" s="23" t="s">
        <v>434</v>
      </c>
    </row>
    <row r="269" spans="1:5" ht="19.149999999999999" customHeight="1" x14ac:dyDescent="0.4">
      <c r="A269" s="15">
        <v>323</v>
      </c>
      <c r="B269" s="18" t="s">
        <v>1058</v>
      </c>
      <c r="C269" s="17" t="s">
        <v>83</v>
      </c>
      <c r="D269" s="53" t="s">
        <v>45</v>
      </c>
      <c r="E269" s="23" t="s">
        <v>435</v>
      </c>
    </row>
    <row r="270" spans="1:5" ht="19.149999999999999" customHeight="1" x14ac:dyDescent="0.4">
      <c r="A270" s="15">
        <v>324</v>
      </c>
      <c r="B270" s="18" t="s">
        <v>1059</v>
      </c>
      <c r="C270" s="17" t="s">
        <v>83</v>
      </c>
      <c r="D270" s="53" t="s">
        <v>45</v>
      </c>
      <c r="E270" s="23" t="s">
        <v>436</v>
      </c>
    </row>
    <row r="271" spans="1:5" ht="19.149999999999999" customHeight="1" x14ac:dyDescent="0.4">
      <c r="A271" s="15">
        <v>325</v>
      </c>
      <c r="B271" s="18" t="s">
        <v>1060</v>
      </c>
      <c r="C271" s="17" t="s">
        <v>83</v>
      </c>
      <c r="D271" s="53" t="s">
        <v>45</v>
      </c>
      <c r="E271" s="23" t="s">
        <v>437</v>
      </c>
    </row>
    <row r="272" spans="1:5" ht="19.149999999999999" customHeight="1" x14ac:dyDescent="0.4">
      <c r="A272" s="15">
        <v>328</v>
      </c>
      <c r="B272" s="18" t="s">
        <v>1061</v>
      </c>
      <c r="C272" s="17" t="s">
        <v>83</v>
      </c>
      <c r="D272" s="53" t="s">
        <v>45</v>
      </c>
      <c r="E272" s="23" t="s">
        <v>438</v>
      </c>
    </row>
    <row r="273" spans="1:5" ht="19.149999999999999" customHeight="1" x14ac:dyDescent="0.4">
      <c r="A273" s="15">
        <v>329</v>
      </c>
      <c r="B273" s="18" t="s">
        <v>1062</v>
      </c>
      <c r="C273" s="17" t="s">
        <v>83</v>
      </c>
      <c r="D273" s="53" t="s">
        <v>46</v>
      </c>
      <c r="E273" s="23" t="s">
        <v>439</v>
      </c>
    </row>
    <row r="274" spans="1:5" ht="19.149999999999999" customHeight="1" x14ac:dyDescent="0.4">
      <c r="A274" s="15">
        <v>330</v>
      </c>
      <c r="B274" s="18" t="s">
        <v>1063</v>
      </c>
      <c r="C274" s="17" t="s">
        <v>83</v>
      </c>
      <c r="D274" s="53" t="s">
        <v>46</v>
      </c>
      <c r="E274" s="23" t="s">
        <v>440</v>
      </c>
    </row>
    <row r="275" spans="1:5" ht="19.149999999999999" customHeight="1" x14ac:dyDescent="0.4">
      <c r="A275" s="15">
        <v>331</v>
      </c>
      <c r="B275" s="18" t="s">
        <v>1064</v>
      </c>
      <c r="C275" s="17" t="s">
        <v>83</v>
      </c>
      <c r="D275" s="53" t="s">
        <v>46</v>
      </c>
      <c r="E275" s="23" t="s">
        <v>441</v>
      </c>
    </row>
    <row r="276" spans="1:5" ht="19.149999999999999" customHeight="1" x14ac:dyDescent="0.4">
      <c r="A276" s="15">
        <v>332</v>
      </c>
      <c r="B276" s="18" t="s">
        <v>1065</v>
      </c>
      <c r="C276" s="17" t="s">
        <v>83</v>
      </c>
      <c r="D276" s="53" t="s">
        <v>46</v>
      </c>
      <c r="E276" s="23" t="s">
        <v>442</v>
      </c>
    </row>
    <row r="277" spans="1:5" ht="19.149999999999999" customHeight="1" x14ac:dyDescent="0.4">
      <c r="A277" s="15">
        <v>333</v>
      </c>
      <c r="B277" s="18" t="s">
        <v>1066</v>
      </c>
      <c r="C277" s="17" t="s">
        <v>83</v>
      </c>
      <c r="D277" s="53" t="s">
        <v>46</v>
      </c>
      <c r="E277" s="23" t="s">
        <v>443</v>
      </c>
    </row>
    <row r="278" spans="1:5" ht="19.149999999999999" customHeight="1" x14ac:dyDescent="0.4">
      <c r="A278" s="15">
        <v>334</v>
      </c>
      <c r="B278" s="18" t="s">
        <v>1067</v>
      </c>
      <c r="C278" s="17" t="s">
        <v>83</v>
      </c>
      <c r="D278" s="53" t="s">
        <v>46</v>
      </c>
      <c r="E278" s="23" t="s">
        <v>444</v>
      </c>
    </row>
    <row r="279" spans="1:5" ht="19.149999999999999" customHeight="1" x14ac:dyDescent="0.4">
      <c r="A279" s="15">
        <v>335</v>
      </c>
      <c r="B279" s="18" t="s">
        <v>1068</v>
      </c>
      <c r="C279" s="17" t="s">
        <v>83</v>
      </c>
      <c r="D279" s="53" t="s">
        <v>46</v>
      </c>
      <c r="E279" s="23" t="s">
        <v>445</v>
      </c>
    </row>
    <row r="280" spans="1:5" ht="19.149999999999999" customHeight="1" x14ac:dyDescent="0.4">
      <c r="A280" s="15">
        <v>337</v>
      </c>
      <c r="B280" s="18" t="s">
        <v>1069</v>
      </c>
      <c r="C280" s="17" t="s">
        <v>83</v>
      </c>
      <c r="D280" s="53" t="s">
        <v>46</v>
      </c>
      <c r="E280" s="23" t="s">
        <v>446</v>
      </c>
    </row>
    <row r="281" spans="1:5" ht="19.149999999999999" customHeight="1" x14ac:dyDescent="0.4">
      <c r="A281" s="15">
        <v>338</v>
      </c>
      <c r="B281" s="18" t="s">
        <v>1070</v>
      </c>
      <c r="C281" s="17" t="s">
        <v>83</v>
      </c>
      <c r="D281" s="53" t="s">
        <v>46</v>
      </c>
      <c r="E281" s="23" t="s">
        <v>447</v>
      </c>
    </row>
    <row r="282" spans="1:5" ht="19.149999999999999" customHeight="1" x14ac:dyDescent="0.4">
      <c r="A282" s="15">
        <v>339</v>
      </c>
      <c r="B282" s="18" t="s">
        <v>1071</v>
      </c>
      <c r="C282" s="17" t="s">
        <v>83</v>
      </c>
      <c r="D282" s="53" t="s">
        <v>46</v>
      </c>
      <c r="E282" s="23" t="s">
        <v>448</v>
      </c>
    </row>
    <row r="283" spans="1:5" ht="19.149999999999999" customHeight="1" x14ac:dyDescent="0.4">
      <c r="A283" s="15">
        <v>340</v>
      </c>
      <c r="B283" s="18" t="s">
        <v>1072</v>
      </c>
      <c r="C283" s="17" t="s">
        <v>83</v>
      </c>
      <c r="D283" s="53" t="s">
        <v>46</v>
      </c>
      <c r="E283" s="23" t="s">
        <v>449</v>
      </c>
    </row>
    <row r="284" spans="1:5" ht="19.149999999999999" customHeight="1" x14ac:dyDescent="0.4">
      <c r="A284" s="15">
        <v>341</v>
      </c>
      <c r="B284" s="18" t="s">
        <v>1073</v>
      </c>
      <c r="C284" s="17" t="s">
        <v>83</v>
      </c>
      <c r="D284" s="53" t="s">
        <v>46</v>
      </c>
      <c r="E284" s="23" t="s">
        <v>450</v>
      </c>
    </row>
    <row r="285" spans="1:5" ht="19.149999999999999" customHeight="1" x14ac:dyDescent="0.4">
      <c r="A285" s="15">
        <v>342</v>
      </c>
      <c r="B285" s="18" t="s">
        <v>1074</v>
      </c>
      <c r="C285" s="17" t="s">
        <v>83</v>
      </c>
      <c r="D285" s="53" t="s">
        <v>46</v>
      </c>
      <c r="E285" s="23" t="s">
        <v>451</v>
      </c>
    </row>
    <row r="286" spans="1:5" ht="19.149999999999999" customHeight="1" x14ac:dyDescent="0.4">
      <c r="A286" s="15">
        <v>343</v>
      </c>
      <c r="B286" s="18" t="s">
        <v>1075</v>
      </c>
      <c r="C286" s="17" t="s">
        <v>83</v>
      </c>
      <c r="D286" s="53" t="s">
        <v>46</v>
      </c>
      <c r="E286" s="23" t="s">
        <v>452</v>
      </c>
    </row>
    <row r="287" spans="1:5" ht="19.149999999999999" customHeight="1" x14ac:dyDescent="0.4">
      <c r="A287" s="15">
        <v>344</v>
      </c>
      <c r="B287" s="18" t="s">
        <v>1076</v>
      </c>
      <c r="C287" s="17" t="s">
        <v>83</v>
      </c>
      <c r="D287" s="53" t="s">
        <v>46</v>
      </c>
      <c r="E287" s="23" t="s">
        <v>453</v>
      </c>
    </row>
    <row r="288" spans="1:5" ht="19.149999999999999" customHeight="1" x14ac:dyDescent="0.4">
      <c r="A288" s="15">
        <v>345</v>
      </c>
      <c r="B288" s="18" t="s">
        <v>1077</v>
      </c>
      <c r="C288" s="17" t="s">
        <v>83</v>
      </c>
      <c r="D288" s="53" t="s">
        <v>46</v>
      </c>
      <c r="E288" s="23" t="s">
        <v>454</v>
      </c>
    </row>
    <row r="289" spans="1:5" ht="19.149999999999999" customHeight="1" x14ac:dyDescent="0.4">
      <c r="A289" s="15">
        <v>346</v>
      </c>
      <c r="B289" s="18" t="s">
        <v>1078</v>
      </c>
      <c r="C289" s="17" t="s">
        <v>83</v>
      </c>
      <c r="D289" s="53" t="s">
        <v>46</v>
      </c>
      <c r="E289" s="23" t="s">
        <v>455</v>
      </c>
    </row>
    <row r="290" spans="1:5" ht="19.149999999999999" customHeight="1" x14ac:dyDescent="0.4">
      <c r="A290" s="15">
        <v>347</v>
      </c>
      <c r="B290" s="18" t="s">
        <v>1079</v>
      </c>
      <c r="C290" s="17" t="s">
        <v>83</v>
      </c>
      <c r="D290" s="53" t="s">
        <v>46</v>
      </c>
      <c r="E290" s="23" t="s">
        <v>456</v>
      </c>
    </row>
    <row r="291" spans="1:5" ht="19.149999999999999" customHeight="1" x14ac:dyDescent="0.4">
      <c r="A291" s="15">
        <v>351</v>
      </c>
      <c r="B291" s="18" t="s">
        <v>1080</v>
      </c>
      <c r="C291" s="17" t="s">
        <v>83</v>
      </c>
      <c r="D291" s="53" t="s">
        <v>46</v>
      </c>
      <c r="E291" s="23" t="s">
        <v>457</v>
      </c>
    </row>
    <row r="292" spans="1:5" ht="19.149999999999999" customHeight="1" x14ac:dyDescent="0.4">
      <c r="A292" s="15">
        <v>357</v>
      </c>
      <c r="B292" s="18" t="s">
        <v>1081</v>
      </c>
      <c r="C292" s="17" t="s">
        <v>81</v>
      </c>
      <c r="D292" s="53" t="s">
        <v>47</v>
      </c>
      <c r="E292" s="23" t="s">
        <v>458</v>
      </c>
    </row>
    <row r="293" spans="1:5" ht="19.149999999999999" customHeight="1" x14ac:dyDescent="0.4">
      <c r="A293" s="15">
        <v>358</v>
      </c>
      <c r="B293" s="18" t="s">
        <v>1082</v>
      </c>
      <c r="C293" s="17" t="s">
        <v>81</v>
      </c>
      <c r="D293" s="53" t="s">
        <v>47</v>
      </c>
      <c r="E293" s="23" t="s">
        <v>459</v>
      </c>
    </row>
    <row r="294" spans="1:5" ht="19.149999999999999" customHeight="1" x14ac:dyDescent="0.4">
      <c r="A294" s="15">
        <v>359</v>
      </c>
      <c r="B294" s="18" t="s">
        <v>1083</v>
      </c>
      <c r="C294" s="17" t="s">
        <v>81</v>
      </c>
      <c r="D294" s="53" t="s">
        <v>47</v>
      </c>
      <c r="E294" s="23" t="s">
        <v>460</v>
      </c>
    </row>
    <row r="295" spans="1:5" ht="19.149999999999999" customHeight="1" x14ac:dyDescent="0.4">
      <c r="A295" s="15">
        <v>360</v>
      </c>
      <c r="B295" s="18" t="s">
        <v>1084</v>
      </c>
      <c r="C295" s="17" t="s">
        <v>81</v>
      </c>
      <c r="D295" s="53" t="s">
        <v>47</v>
      </c>
      <c r="E295" s="23" t="s">
        <v>461</v>
      </c>
    </row>
    <row r="296" spans="1:5" ht="19.149999999999999" customHeight="1" x14ac:dyDescent="0.4">
      <c r="A296" s="15">
        <v>361</v>
      </c>
      <c r="B296" s="18" t="s">
        <v>1085</v>
      </c>
      <c r="C296" s="17" t="s">
        <v>81</v>
      </c>
      <c r="D296" s="53" t="s">
        <v>47</v>
      </c>
      <c r="E296" s="23" t="s">
        <v>462</v>
      </c>
    </row>
    <row r="297" spans="1:5" ht="19.149999999999999" customHeight="1" x14ac:dyDescent="0.4">
      <c r="A297" s="15">
        <v>362</v>
      </c>
      <c r="B297" s="18" t="s">
        <v>1086</v>
      </c>
      <c r="C297" s="17" t="s">
        <v>81</v>
      </c>
      <c r="D297" s="53" t="s">
        <v>48</v>
      </c>
      <c r="E297" s="23" t="s">
        <v>463</v>
      </c>
    </row>
    <row r="298" spans="1:5" ht="19.149999999999999" customHeight="1" x14ac:dyDescent="0.4">
      <c r="A298" s="15">
        <v>363</v>
      </c>
      <c r="B298" s="18" t="s">
        <v>1087</v>
      </c>
      <c r="C298" s="17" t="s">
        <v>81</v>
      </c>
      <c r="D298" s="53" t="s">
        <v>48</v>
      </c>
      <c r="E298" s="23" t="s">
        <v>464</v>
      </c>
    </row>
    <row r="299" spans="1:5" ht="19.149999999999999" customHeight="1" x14ac:dyDescent="0.4">
      <c r="A299" s="15">
        <v>365</v>
      </c>
      <c r="B299" s="18" t="s">
        <v>1088</v>
      </c>
      <c r="C299" s="17" t="s">
        <v>81</v>
      </c>
      <c r="D299" s="53" t="s">
        <v>48</v>
      </c>
      <c r="E299" s="23" t="s">
        <v>465</v>
      </c>
    </row>
    <row r="300" spans="1:5" ht="19.149999999999999" customHeight="1" x14ac:dyDescent="0.4">
      <c r="A300" s="15">
        <v>371</v>
      </c>
      <c r="B300" s="18" t="s">
        <v>1089</v>
      </c>
      <c r="C300" s="17" t="s">
        <v>49</v>
      </c>
      <c r="D300" s="53" t="s">
        <v>50</v>
      </c>
      <c r="E300" s="23" t="s">
        <v>466</v>
      </c>
    </row>
    <row r="301" spans="1:5" ht="19.149999999999999" customHeight="1" x14ac:dyDescent="0.4">
      <c r="A301" s="15">
        <v>372</v>
      </c>
      <c r="B301" s="18" t="s">
        <v>1090</v>
      </c>
      <c r="C301" s="17" t="s">
        <v>49</v>
      </c>
      <c r="D301" s="53" t="s">
        <v>50</v>
      </c>
      <c r="E301" s="23" t="s">
        <v>467</v>
      </c>
    </row>
    <row r="302" spans="1:5" ht="19.149999999999999" customHeight="1" x14ac:dyDescent="0.4">
      <c r="A302" s="15">
        <v>373</v>
      </c>
      <c r="B302" s="18" t="s">
        <v>1091</v>
      </c>
      <c r="C302" s="17" t="s">
        <v>49</v>
      </c>
      <c r="D302" s="53" t="s">
        <v>50</v>
      </c>
      <c r="E302" s="23" t="s">
        <v>468</v>
      </c>
    </row>
    <row r="303" spans="1:5" ht="19.149999999999999" customHeight="1" x14ac:dyDescent="0.4">
      <c r="A303" s="15">
        <v>374</v>
      </c>
      <c r="B303" s="18" t="s">
        <v>1092</v>
      </c>
      <c r="C303" s="17" t="s">
        <v>49</v>
      </c>
      <c r="D303" s="53" t="s">
        <v>50</v>
      </c>
      <c r="E303" s="23" t="s">
        <v>469</v>
      </c>
    </row>
    <row r="304" spans="1:5" ht="19.149999999999999" customHeight="1" x14ac:dyDescent="0.4">
      <c r="A304" s="15">
        <v>375</v>
      </c>
      <c r="B304" s="18" t="s">
        <v>1093</v>
      </c>
      <c r="C304" s="17" t="s">
        <v>49</v>
      </c>
      <c r="D304" s="53" t="s">
        <v>50</v>
      </c>
      <c r="E304" s="23" t="s">
        <v>470</v>
      </c>
    </row>
    <row r="305" spans="1:5" ht="19.149999999999999" customHeight="1" x14ac:dyDescent="0.4">
      <c r="A305" s="15">
        <v>376</v>
      </c>
      <c r="B305" s="18" t="s">
        <v>1094</v>
      </c>
      <c r="C305" s="17" t="s">
        <v>49</v>
      </c>
      <c r="D305" s="53" t="s">
        <v>50</v>
      </c>
      <c r="E305" s="23" t="s">
        <v>471</v>
      </c>
    </row>
    <row r="306" spans="1:5" ht="19.149999999999999" customHeight="1" x14ac:dyDescent="0.4">
      <c r="A306" s="15">
        <v>377</v>
      </c>
      <c r="B306" s="18" t="s">
        <v>1095</v>
      </c>
      <c r="C306" s="17" t="s">
        <v>49</v>
      </c>
      <c r="D306" s="53" t="s">
        <v>50</v>
      </c>
      <c r="E306" s="23" t="s">
        <v>472</v>
      </c>
    </row>
    <row r="307" spans="1:5" ht="19.149999999999999" customHeight="1" x14ac:dyDescent="0.4">
      <c r="A307" s="15">
        <v>378</v>
      </c>
      <c r="B307" s="18" t="s">
        <v>1096</v>
      </c>
      <c r="C307" s="17" t="s">
        <v>49</v>
      </c>
      <c r="D307" s="53" t="s">
        <v>50</v>
      </c>
      <c r="E307" s="23" t="s">
        <v>473</v>
      </c>
    </row>
    <row r="308" spans="1:5" ht="19.149999999999999" customHeight="1" x14ac:dyDescent="0.4">
      <c r="A308" s="15">
        <v>380</v>
      </c>
      <c r="B308" s="18" t="s">
        <v>1097</v>
      </c>
      <c r="C308" s="17" t="s">
        <v>49</v>
      </c>
      <c r="D308" s="53" t="s">
        <v>50</v>
      </c>
      <c r="E308" s="23" t="s">
        <v>474</v>
      </c>
    </row>
    <row r="309" spans="1:5" ht="19.149999999999999" customHeight="1" x14ac:dyDescent="0.4">
      <c r="A309" s="15">
        <v>381</v>
      </c>
      <c r="B309" s="18" t="s">
        <v>1098</v>
      </c>
      <c r="C309" s="17" t="s">
        <v>49</v>
      </c>
      <c r="D309" s="53" t="s">
        <v>50</v>
      </c>
      <c r="E309" s="23" t="s">
        <v>475</v>
      </c>
    </row>
    <row r="310" spans="1:5" ht="19.149999999999999" customHeight="1" x14ac:dyDescent="0.4">
      <c r="A310" s="15">
        <v>382</v>
      </c>
      <c r="B310" s="18" t="s">
        <v>1099</v>
      </c>
      <c r="C310" s="17" t="s">
        <v>49</v>
      </c>
      <c r="D310" s="53" t="s">
        <v>50</v>
      </c>
      <c r="E310" s="23" t="s">
        <v>476</v>
      </c>
    </row>
    <row r="311" spans="1:5" ht="19.149999999999999" customHeight="1" x14ac:dyDescent="0.4">
      <c r="A311" s="15">
        <v>383</v>
      </c>
      <c r="B311" s="18" t="s">
        <v>1100</v>
      </c>
      <c r="C311" s="17" t="s">
        <v>49</v>
      </c>
      <c r="D311" s="53" t="s">
        <v>50</v>
      </c>
      <c r="E311" s="23" t="s">
        <v>477</v>
      </c>
    </row>
    <row r="312" spans="1:5" ht="19.149999999999999" customHeight="1" x14ac:dyDescent="0.4">
      <c r="A312" s="15">
        <v>384</v>
      </c>
      <c r="B312" s="18" t="s">
        <v>1101</v>
      </c>
      <c r="C312" s="17" t="s">
        <v>49</v>
      </c>
      <c r="D312" s="53" t="s">
        <v>50</v>
      </c>
      <c r="E312" s="23" t="s">
        <v>478</v>
      </c>
    </row>
    <row r="313" spans="1:5" ht="19.149999999999999" customHeight="1" x14ac:dyDescent="0.4">
      <c r="A313" s="15">
        <v>385</v>
      </c>
      <c r="B313" s="18" t="s">
        <v>1102</v>
      </c>
      <c r="C313" s="17" t="s">
        <v>49</v>
      </c>
      <c r="D313" s="53" t="s">
        <v>50</v>
      </c>
      <c r="E313" s="23" t="s">
        <v>479</v>
      </c>
    </row>
    <row r="314" spans="1:5" ht="19.149999999999999" customHeight="1" x14ac:dyDescent="0.4">
      <c r="A314" s="15">
        <v>386</v>
      </c>
      <c r="B314" s="18" t="s">
        <v>1103</v>
      </c>
      <c r="C314" s="17" t="s">
        <v>49</v>
      </c>
      <c r="D314" s="53" t="s">
        <v>50</v>
      </c>
      <c r="E314" s="23" t="s">
        <v>480</v>
      </c>
    </row>
    <row r="315" spans="1:5" ht="19.149999999999999" customHeight="1" x14ac:dyDescent="0.4">
      <c r="A315" s="15">
        <v>387</v>
      </c>
      <c r="B315" s="18" t="s">
        <v>1104</v>
      </c>
      <c r="C315" s="17" t="s">
        <v>49</v>
      </c>
      <c r="D315" s="53" t="s">
        <v>50</v>
      </c>
      <c r="E315" s="23" t="s">
        <v>481</v>
      </c>
    </row>
    <row r="316" spans="1:5" ht="19.149999999999999" customHeight="1" x14ac:dyDescent="0.4">
      <c r="A316" s="15">
        <v>388</v>
      </c>
      <c r="B316" s="18" t="s">
        <v>1105</v>
      </c>
      <c r="C316" s="17" t="s">
        <v>49</v>
      </c>
      <c r="D316" s="53" t="s">
        <v>50</v>
      </c>
      <c r="E316" s="23" t="s">
        <v>482</v>
      </c>
    </row>
    <row r="317" spans="1:5" ht="19.149999999999999" customHeight="1" x14ac:dyDescent="0.4">
      <c r="A317" s="15">
        <v>394</v>
      </c>
      <c r="B317" s="18" t="s">
        <v>1106</v>
      </c>
      <c r="C317" s="17" t="s">
        <v>49</v>
      </c>
      <c r="D317" s="53" t="s">
        <v>50</v>
      </c>
      <c r="E317" s="23" t="s">
        <v>483</v>
      </c>
    </row>
    <row r="318" spans="1:5" ht="19.149999999999999" customHeight="1" x14ac:dyDescent="0.4">
      <c r="A318" s="15">
        <v>398</v>
      </c>
      <c r="B318" s="18" t="s">
        <v>1107</v>
      </c>
      <c r="C318" s="17" t="s">
        <v>49</v>
      </c>
      <c r="D318" s="53" t="s">
        <v>50</v>
      </c>
      <c r="E318" s="23" t="e">
        <v>#N/A</v>
      </c>
    </row>
    <row r="319" spans="1:5" ht="19.149999999999999" customHeight="1" x14ac:dyDescent="0.4">
      <c r="A319" s="15">
        <v>403</v>
      </c>
      <c r="B319" s="18" t="s">
        <v>1108</v>
      </c>
      <c r="C319" s="17" t="s">
        <v>51</v>
      </c>
      <c r="D319" s="53" t="s">
        <v>52</v>
      </c>
      <c r="E319" s="23" t="s">
        <v>484</v>
      </c>
    </row>
    <row r="320" spans="1:5" ht="19.149999999999999" customHeight="1" x14ac:dyDescent="0.4">
      <c r="A320" s="15">
        <v>404</v>
      </c>
      <c r="B320" s="18" t="s">
        <v>1109</v>
      </c>
      <c r="C320" s="17" t="s">
        <v>51</v>
      </c>
      <c r="D320" s="53" t="s">
        <v>52</v>
      </c>
      <c r="E320" s="23" t="s">
        <v>485</v>
      </c>
    </row>
    <row r="321" spans="1:5" ht="19.149999999999999" customHeight="1" x14ac:dyDescent="0.4">
      <c r="A321" s="15">
        <v>405</v>
      </c>
      <c r="B321" s="18" t="s">
        <v>1110</v>
      </c>
      <c r="C321" s="17" t="s">
        <v>51</v>
      </c>
      <c r="D321" s="53" t="s">
        <v>52</v>
      </c>
      <c r="E321" s="23" t="s">
        <v>486</v>
      </c>
    </row>
    <row r="322" spans="1:5" ht="19.149999999999999" customHeight="1" x14ac:dyDescent="0.4">
      <c r="A322" s="15">
        <v>406</v>
      </c>
      <c r="B322" s="18" t="s">
        <v>1111</v>
      </c>
      <c r="C322" s="17" t="s">
        <v>51</v>
      </c>
      <c r="D322" s="53" t="s">
        <v>52</v>
      </c>
      <c r="E322" s="23" t="s">
        <v>487</v>
      </c>
    </row>
    <row r="323" spans="1:5" ht="19.149999999999999" customHeight="1" x14ac:dyDescent="0.4">
      <c r="A323" s="15">
        <v>407</v>
      </c>
      <c r="B323" s="18" t="s">
        <v>1112</v>
      </c>
      <c r="C323" s="17" t="s">
        <v>51</v>
      </c>
      <c r="D323" s="53" t="s">
        <v>52</v>
      </c>
      <c r="E323" s="23" t="s">
        <v>488</v>
      </c>
    </row>
    <row r="324" spans="1:5" ht="19.149999999999999" customHeight="1" x14ac:dyDescent="0.4">
      <c r="A324" s="15">
        <v>408</v>
      </c>
      <c r="B324" s="18" t="s">
        <v>1113</v>
      </c>
      <c r="C324" s="17" t="s">
        <v>51</v>
      </c>
      <c r="D324" s="53" t="s">
        <v>52</v>
      </c>
      <c r="E324" s="23" t="s">
        <v>489</v>
      </c>
    </row>
    <row r="325" spans="1:5" ht="19.149999999999999" customHeight="1" x14ac:dyDescent="0.4">
      <c r="A325" s="15">
        <v>409</v>
      </c>
      <c r="B325" s="18" t="s">
        <v>1114</v>
      </c>
      <c r="C325" s="17" t="s">
        <v>51</v>
      </c>
      <c r="D325" s="53" t="s">
        <v>52</v>
      </c>
      <c r="E325" s="23" t="s">
        <v>490</v>
      </c>
    </row>
    <row r="326" spans="1:5" ht="19.149999999999999" customHeight="1" x14ac:dyDescent="0.4">
      <c r="A326" s="15">
        <v>410</v>
      </c>
      <c r="B326" s="18" t="s">
        <v>1115</v>
      </c>
      <c r="C326" s="17" t="s">
        <v>51</v>
      </c>
      <c r="D326" s="53" t="s">
        <v>52</v>
      </c>
      <c r="E326" s="23" t="s">
        <v>491</v>
      </c>
    </row>
    <row r="327" spans="1:5" ht="19.149999999999999" customHeight="1" x14ac:dyDescent="0.4">
      <c r="A327" s="15">
        <v>411</v>
      </c>
      <c r="B327" s="18" t="s">
        <v>1116</v>
      </c>
      <c r="C327" s="17" t="s">
        <v>51</v>
      </c>
      <c r="D327" s="53" t="s">
        <v>52</v>
      </c>
      <c r="E327" s="23" t="s">
        <v>492</v>
      </c>
    </row>
    <row r="328" spans="1:5" ht="19.149999999999999" customHeight="1" x14ac:dyDescent="0.4">
      <c r="A328" s="15">
        <v>412</v>
      </c>
      <c r="B328" s="18" t="s">
        <v>1117</v>
      </c>
      <c r="C328" s="17" t="s">
        <v>51</v>
      </c>
      <c r="D328" s="53" t="s">
        <v>52</v>
      </c>
      <c r="E328" s="23" t="s">
        <v>493</v>
      </c>
    </row>
    <row r="329" spans="1:5" ht="19.149999999999999" customHeight="1" x14ac:dyDescent="0.4">
      <c r="A329" s="15">
        <v>413</v>
      </c>
      <c r="B329" s="18" t="s">
        <v>1118</v>
      </c>
      <c r="C329" s="17" t="s">
        <v>51</v>
      </c>
      <c r="D329" s="53" t="s">
        <v>52</v>
      </c>
      <c r="E329" s="23" t="s">
        <v>494</v>
      </c>
    </row>
    <row r="330" spans="1:5" ht="19.149999999999999" customHeight="1" x14ac:dyDescent="0.4">
      <c r="A330" s="15">
        <v>414</v>
      </c>
      <c r="B330" s="18" t="s">
        <v>1119</v>
      </c>
      <c r="C330" s="17" t="s">
        <v>51</v>
      </c>
      <c r="D330" s="53" t="s">
        <v>52</v>
      </c>
      <c r="E330" s="23" t="s">
        <v>495</v>
      </c>
    </row>
    <row r="331" spans="1:5" ht="19.149999999999999" customHeight="1" x14ac:dyDescent="0.4">
      <c r="A331" s="15">
        <v>415</v>
      </c>
      <c r="B331" s="18" t="s">
        <v>1120</v>
      </c>
      <c r="C331" s="17" t="s">
        <v>51</v>
      </c>
      <c r="D331" s="53" t="s">
        <v>52</v>
      </c>
      <c r="E331" s="23" t="s">
        <v>496</v>
      </c>
    </row>
    <row r="332" spans="1:5" ht="19.149999999999999" customHeight="1" x14ac:dyDescent="0.4">
      <c r="A332" s="15">
        <v>416</v>
      </c>
      <c r="B332" s="18" t="s">
        <v>1121</v>
      </c>
      <c r="C332" s="17" t="s">
        <v>51</v>
      </c>
      <c r="D332" s="53" t="s">
        <v>52</v>
      </c>
      <c r="E332" s="23" t="s">
        <v>497</v>
      </c>
    </row>
    <row r="333" spans="1:5" ht="19.149999999999999" customHeight="1" x14ac:dyDescent="0.4">
      <c r="A333" s="15">
        <v>417</v>
      </c>
      <c r="B333" s="18" t="s">
        <v>1122</v>
      </c>
      <c r="C333" s="17" t="s">
        <v>51</v>
      </c>
      <c r="D333" s="53" t="s">
        <v>52</v>
      </c>
      <c r="E333" s="23" t="s">
        <v>498</v>
      </c>
    </row>
    <row r="334" spans="1:5" ht="19.149999999999999" customHeight="1" x14ac:dyDescent="0.4">
      <c r="A334" s="15">
        <v>418</v>
      </c>
      <c r="B334" s="18" t="s">
        <v>1123</v>
      </c>
      <c r="C334" s="17" t="s">
        <v>51</v>
      </c>
      <c r="D334" s="53" t="s">
        <v>52</v>
      </c>
      <c r="E334" s="23" t="s">
        <v>499</v>
      </c>
    </row>
    <row r="335" spans="1:5" ht="19.149999999999999" customHeight="1" x14ac:dyDescent="0.4">
      <c r="A335" s="15">
        <v>419</v>
      </c>
      <c r="B335" s="18" t="s">
        <v>1124</v>
      </c>
      <c r="C335" s="17" t="s">
        <v>51</v>
      </c>
      <c r="D335" s="53" t="s">
        <v>52</v>
      </c>
      <c r="E335" s="23" t="s">
        <v>500</v>
      </c>
    </row>
    <row r="336" spans="1:5" ht="19.149999999999999" customHeight="1" x14ac:dyDescent="0.4">
      <c r="A336" s="15">
        <v>420</v>
      </c>
      <c r="B336" s="18" t="s">
        <v>1125</v>
      </c>
      <c r="C336" s="17" t="s">
        <v>51</v>
      </c>
      <c r="D336" s="53" t="s">
        <v>52</v>
      </c>
      <c r="E336" s="23" t="s">
        <v>501</v>
      </c>
    </row>
    <row r="337" spans="1:5" ht="19.149999999999999" customHeight="1" x14ac:dyDescent="0.4">
      <c r="A337" s="15">
        <v>421</v>
      </c>
      <c r="B337" s="18" t="s">
        <v>1126</v>
      </c>
      <c r="C337" s="17" t="s">
        <v>51</v>
      </c>
      <c r="D337" s="53" t="s">
        <v>52</v>
      </c>
      <c r="E337" s="23" t="s">
        <v>502</v>
      </c>
    </row>
    <row r="338" spans="1:5" ht="19.149999999999999" customHeight="1" x14ac:dyDescent="0.4">
      <c r="A338" s="15">
        <v>422</v>
      </c>
      <c r="B338" s="18" t="s">
        <v>1127</v>
      </c>
      <c r="C338" s="17" t="s">
        <v>51</v>
      </c>
      <c r="D338" s="53" t="s">
        <v>52</v>
      </c>
      <c r="E338" s="23" t="s">
        <v>503</v>
      </c>
    </row>
    <row r="339" spans="1:5" ht="19.149999999999999" customHeight="1" x14ac:dyDescent="0.4">
      <c r="A339" s="15">
        <v>423</v>
      </c>
      <c r="B339" s="18" t="s">
        <v>1128</v>
      </c>
      <c r="C339" s="17" t="s">
        <v>51</v>
      </c>
      <c r="D339" s="53" t="s">
        <v>52</v>
      </c>
      <c r="E339" s="23" t="s">
        <v>504</v>
      </c>
    </row>
    <row r="340" spans="1:5" ht="19.149999999999999" customHeight="1" x14ac:dyDescent="0.4">
      <c r="A340" s="15">
        <v>424</v>
      </c>
      <c r="B340" s="18" t="s">
        <v>1129</v>
      </c>
      <c r="C340" s="17" t="s">
        <v>51</v>
      </c>
      <c r="D340" s="53" t="s">
        <v>52</v>
      </c>
      <c r="E340" s="23" t="s">
        <v>505</v>
      </c>
    </row>
    <row r="341" spans="1:5" ht="24" customHeight="1" x14ac:dyDescent="0.4">
      <c r="A341" s="383" t="s">
        <v>1130</v>
      </c>
      <c r="B341" s="384"/>
      <c r="C341" s="384"/>
      <c r="D341" s="384"/>
      <c r="E341" s="385"/>
    </row>
    <row r="342" spans="1:5" ht="19.149999999999999" customHeight="1" x14ac:dyDescent="0.4">
      <c r="A342" s="15">
        <v>430</v>
      </c>
      <c r="B342" s="18" t="s">
        <v>1131</v>
      </c>
      <c r="C342" s="19" t="s">
        <v>23</v>
      </c>
      <c r="D342" s="53" t="s">
        <v>24</v>
      </c>
      <c r="E342" s="23" t="s">
        <v>506</v>
      </c>
    </row>
    <row r="343" spans="1:5" ht="19.149999999999999" customHeight="1" x14ac:dyDescent="0.4">
      <c r="A343" s="15">
        <v>431</v>
      </c>
      <c r="B343" s="18" t="s">
        <v>1132</v>
      </c>
      <c r="C343" s="19" t="s">
        <v>23</v>
      </c>
      <c r="D343" s="53" t="s">
        <v>24</v>
      </c>
      <c r="E343" s="23" t="s">
        <v>507</v>
      </c>
    </row>
    <row r="344" spans="1:5" ht="19.149999999999999" customHeight="1" x14ac:dyDescent="0.4">
      <c r="A344" s="15">
        <v>432</v>
      </c>
      <c r="B344" s="18" t="s">
        <v>1133</v>
      </c>
      <c r="C344" s="19" t="s">
        <v>23</v>
      </c>
      <c r="D344" s="53" t="s">
        <v>24</v>
      </c>
      <c r="E344" s="23" t="s">
        <v>508</v>
      </c>
    </row>
    <row r="345" spans="1:5" ht="19.149999999999999" customHeight="1" x14ac:dyDescent="0.4">
      <c r="A345" s="15">
        <v>433</v>
      </c>
      <c r="B345" s="18" t="s">
        <v>1134</v>
      </c>
      <c r="C345" s="19" t="s">
        <v>23</v>
      </c>
      <c r="D345" s="53" t="s">
        <v>24</v>
      </c>
      <c r="E345" s="23" t="s">
        <v>509</v>
      </c>
    </row>
    <row r="346" spans="1:5" ht="19.149999999999999" customHeight="1" x14ac:dyDescent="0.4">
      <c r="A346" s="15">
        <v>434</v>
      </c>
      <c r="B346" s="18" t="s">
        <v>1135</v>
      </c>
      <c r="C346" s="19" t="s">
        <v>23</v>
      </c>
      <c r="D346" s="53" t="s">
        <v>24</v>
      </c>
      <c r="E346" s="23" t="s">
        <v>510</v>
      </c>
    </row>
    <row r="347" spans="1:5" ht="19.149999999999999" customHeight="1" x14ac:dyDescent="0.4">
      <c r="A347" s="15">
        <v>435</v>
      </c>
      <c r="B347" s="18" t="s">
        <v>1136</v>
      </c>
      <c r="C347" s="19" t="s">
        <v>23</v>
      </c>
      <c r="D347" s="53" t="s">
        <v>24</v>
      </c>
      <c r="E347" s="23" t="s">
        <v>511</v>
      </c>
    </row>
    <row r="348" spans="1:5" ht="19.149999999999999" customHeight="1" x14ac:dyDescent="0.4">
      <c r="A348" s="15">
        <v>436</v>
      </c>
      <c r="B348" s="18" t="s">
        <v>1137</v>
      </c>
      <c r="C348" s="19" t="s">
        <v>23</v>
      </c>
      <c r="D348" s="53" t="s">
        <v>24</v>
      </c>
      <c r="E348" s="23" t="s">
        <v>512</v>
      </c>
    </row>
    <row r="349" spans="1:5" ht="19.149999999999999" customHeight="1" x14ac:dyDescent="0.4">
      <c r="A349" s="15">
        <v>437</v>
      </c>
      <c r="B349" s="18" t="s">
        <v>1138</v>
      </c>
      <c r="C349" s="19" t="s">
        <v>23</v>
      </c>
      <c r="D349" s="53" t="s">
        <v>24</v>
      </c>
      <c r="E349" s="23" t="s">
        <v>513</v>
      </c>
    </row>
    <row r="350" spans="1:5" ht="19.149999999999999" customHeight="1" x14ac:dyDescent="0.4">
      <c r="A350" s="15">
        <v>438</v>
      </c>
      <c r="B350" s="18" t="s">
        <v>1139</v>
      </c>
      <c r="C350" s="19" t="s">
        <v>23</v>
      </c>
      <c r="D350" s="53" t="s">
        <v>24</v>
      </c>
      <c r="E350" s="23" t="s">
        <v>514</v>
      </c>
    </row>
    <row r="351" spans="1:5" ht="19.149999999999999" customHeight="1" x14ac:dyDescent="0.4">
      <c r="A351" s="15">
        <v>439</v>
      </c>
      <c r="B351" s="18" t="s">
        <v>1140</v>
      </c>
      <c r="C351" s="19" t="s">
        <v>23</v>
      </c>
      <c r="D351" s="53" t="s">
        <v>24</v>
      </c>
      <c r="E351" s="23" t="s">
        <v>515</v>
      </c>
    </row>
    <row r="352" spans="1:5" ht="19.149999999999999" customHeight="1" x14ac:dyDescent="0.4">
      <c r="A352" s="15">
        <v>440</v>
      </c>
      <c r="B352" s="18" t="s">
        <v>1141</v>
      </c>
      <c r="C352" s="19" t="s">
        <v>23</v>
      </c>
      <c r="D352" s="53" t="s">
        <v>24</v>
      </c>
      <c r="E352" s="23" t="s">
        <v>516</v>
      </c>
    </row>
    <row r="353" spans="1:5" ht="19.149999999999999" customHeight="1" x14ac:dyDescent="0.4">
      <c r="A353" s="15">
        <v>441</v>
      </c>
      <c r="B353" s="18" t="s">
        <v>1142</v>
      </c>
      <c r="C353" s="19" t="s">
        <v>23</v>
      </c>
      <c r="D353" s="53" t="s">
        <v>24</v>
      </c>
      <c r="E353" s="23" t="s">
        <v>517</v>
      </c>
    </row>
    <row r="354" spans="1:5" ht="19.149999999999999" customHeight="1" x14ac:dyDescent="0.4">
      <c r="A354" s="15">
        <v>442</v>
      </c>
      <c r="B354" s="18" t="s">
        <v>1143</v>
      </c>
      <c r="C354" s="19" t="s">
        <v>23</v>
      </c>
      <c r="D354" s="53" t="s">
        <v>24</v>
      </c>
      <c r="E354" s="23" t="s">
        <v>518</v>
      </c>
    </row>
    <row r="355" spans="1:5" ht="19.149999999999999" customHeight="1" x14ac:dyDescent="0.4">
      <c r="A355" s="15">
        <v>443</v>
      </c>
      <c r="B355" s="18" t="s">
        <v>1144</v>
      </c>
      <c r="C355" s="19" t="s">
        <v>23</v>
      </c>
      <c r="D355" s="53" t="s">
        <v>24</v>
      </c>
      <c r="E355" s="23" t="s">
        <v>519</v>
      </c>
    </row>
    <row r="356" spans="1:5" ht="19.149999999999999" customHeight="1" x14ac:dyDescent="0.4">
      <c r="A356" s="15">
        <v>444</v>
      </c>
      <c r="B356" s="18" t="s">
        <v>1145</v>
      </c>
      <c r="C356" s="19" t="s">
        <v>23</v>
      </c>
      <c r="D356" s="53" t="s">
        <v>24</v>
      </c>
      <c r="E356" s="23" t="s">
        <v>520</v>
      </c>
    </row>
    <row r="357" spans="1:5" ht="19.149999999999999" customHeight="1" x14ac:dyDescent="0.4">
      <c r="A357" s="15">
        <v>445</v>
      </c>
      <c r="B357" s="18" t="s">
        <v>1146</v>
      </c>
      <c r="C357" s="19" t="s">
        <v>23</v>
      </c>
      <c r="D357" s="53" t="s">
        <v>24</v>
      </c>
      <c r="E357" s="23" t="s">
        <v>521</v>
      </c>
    </row>
    <row r="358" spans="1:5" ht="19.149999999999999" customHeight="1" x14ac:dyDescent="0.4">
      <c r="A358" s="15">
        <v>446</v>
      </c>
      <c r="B358" s="18" t="s">
        <v>1147</v>
      </c>
      <c r="C358" s="19" t="s">
        <v>23</v>
      </c>
      <c r="D358" s="53" t="s">
        <v>24</v>
      </c>
      <c r="E358" s="23" t="s">
        <v>522</v>
      </c>
    </row>
    <row r="359" spans="1:5" ht="19.149999999999999" customHeight="1" x14ac:dyDescent="0.4">
      <c r="A359" s="15">
        <v>447</v>
      </c>
      <c r="B359" s="18" t="s">
        <v>1148</v>
      </c>
      <c r="C359" s="19" t="s">
        <v>23</v>
      </c>
      <c r="D359" s="53" t="s">
        <v>24</v>
      </c>
      <c r="E359" s="23" t="s">
        <v>523</v>
      </c>
    </row>
    <row r="360" spans="1:5" ht="19.149999999999999" customHeight="1" x14ac:dyDescent="0.4">
      <c r="A360" s="15">
        <v>448</v>
      </c>
      <c r="B360" s="18" t="s">
        <v>1149</v>
      </c>
      <c r="C360" s="19" t="s">
        <v>23</v>
      </c>
      <c r="D360" s="53" t="s">
        <v>24</v>
      </c>
      <c r="E360" s="23" t="s">
        <v>524</v>
      </c>
    </row>
    <row r="361" spans="1:5" ht="19.149999999999999" customHeight="1" x14ac:dyDescent="0.4">
      <c r="A361" s="15">
        <v>449</v>
      </c>
      <c r="B361" s="18" t="s">
        <v>1150</v>
      </c>
      <c r="C361" s="19" t="s">
        <v>23</v>
      </c>
      <c r="D361" s="53" t="s">
        <v>24</v>
      </c>
      <c r="E361" s="23" t="s">
        <v>525</v>
      </c>
    </row>
    <row r="362" spans="1:5" ht="19.149999999999999" customHeight="1" x14ac:dyDescent="0.4">
      <c r="A362" s="15">
        <v>450</v>
      </c>
      <c r="B362" s="18" t="s">
        <v>1151</v>
      </c>
      <c r="C362" s="19" t="s">
        <v>23</v>
      </c>
      <c r="D362" s="53" t="s">
        <v>24</v>
      </c>
      <c r="E362" s="23" t="s">
        <v>526</v>
      </c>
    </row>
    <row r="363" spans="1:5" ht="19.149999999999999" customHeight="1" x14ac:dyDescent="0.4">
      <c r="A363" s="15">
        <v>451</v>
      </c>
      <c r="B363" s="18" t="s">
        <v>1152</v>
      </c>
      <c r="C363" s="19" t="s">
        <v>23</v>
      </c>
      <c r="D363" s="53" t="s">
        <v>24</v>
      </c>
      <c r="E363" s="23" t="s">
        <v>527</v>
      </c>
    </row>
    <row r="364" spans="1:5" ht="19.149999999999999" customHeight="1" x14ac:dyDescent="0.4">
      <c r="A364" s="15">
        <v>452</v>
      </c>
      <c r="B364" s="18" t="s">
        <v>1153</v>
      </c>
      <c r="C364" s="19" t="s">
        <v>23</v>
      </c>
      <c r="D364" s="53" t="s">
        <v>24</v>
      </c>
      <c r="E364" s="23" t="s">
        <v>528</v>
      </c>
    </row>
    <row r="365" spans="1:5" ht="19.149999999999999" customHeight="1" x14ac:dyDescent="0.4">
      <c r="A365" s="15">
        <v>453</v>
      </c>
      <c r="B365" s="18" t="s">
        <v>1154</v>
      </c>
      <c r="C365" s="19" t="s">
        <v>23</v>
      </c>
      <c r="D365" s="53" t="s">
        <v>24</v>
      </c>
      <c r="E365" s="23" t="s">
        <v>529</v>
      </c>
    </row>
    <row r="366" spans="1:5" ht="19.149999999999999" customHeight="1" x14ac:dyDescent="0.4">
      <c r="A366" s="15">
        <v>454</v>
      </c>
      <c r="B366" s="18" t="s">
        <v>1155</v>
      </c>
      <c r="C366" s="19" t="s">
        <v>23</v>
      </c>
      <c r="D366" s="53" t="s">
        <v>24</v>
      </c>
      <c r="E366" s="23" t="s">
        <v>530</v>
      </c>
    </row>
    <row r="367" spans="1:5" ht="19.149999999999999" customHeight="1" x14ac:dyDescent="0.4">
      <c r="A367" s="15">
        <v>455</v>
      </c>
      <c r="B367" s="18" t="s">
        <v>1156</v>
      </c>
      <c r="C367" s="19" t="s">
        <v>23</v>
      </c>
      <c r="D367" s="53" t="s">
        <v>24</v>
      </c>
      <c r="E367" s="23" t="s">
        <v>531</v>
      </c>
    </row>
    <row r="368" spans="1:5" ht="19.149999999999999" customHeight="1" x14ac:dyDescent="0.4">
      <c r="A368" s="15">
        <v>456</v>
      </c>
      <c r="B368" s="18" t="s">
        <v>1157</v>
      </c>
      <c r="C368" s="19" t="s">
        <v>23</v>
      </c>
      <c r="D368" s="53" t="s">
        <v>24</v>
      </c>
      <c r="E368" s="23" t="s">
        <v>532</v>
      </c>
    </row>
    <row r="369" spans="1:5" ht="19.149999999999999" customHeight="1" x14ac:dyDescent="0.4">
      <c r="A369" s="15">
        <v>457</v>
      </c>
      <c r="B369" s="18" t="s">
        <v>1158</v>
      </c>
      <c r="C369" s="19" t="s">
        <v>23</v>
      </c>
      <c r="D369" s="53" t="s">
        <v>24</v>
      </c>
      <c r="E369" s="23" t="s">
        <v>533</v>
      </c>
    </row>
    <row r="370" spans="1:5" ht="19.149999999999999" customHeight="1" x14ac:dyDescent="0.4">
      <c r="A370" s="15">
        <v>458</v>
      </c>
      <c r="B370" s="18" t="s">
        <v>1159</v>
      </c>
      <c r="C370" s="19" t="s">
        <v>23</v>
      </c>
      <c r="D370" s="53" t="s">
        <v>24</v>
      </c>
      <c r="E370" s="23" t="s">
        <v>534</v>
      </c>
    </row>
    <row r="371" spans="1:5" ht="19.149999999999999" customHeight="1" x14ac:dyDescent="0.4">
      <c r="A371" s="15">
        <v>459</v>
      </c>
      <c r="B371" s="18" t="s">
        <v>1160</v>
      </c>
      <c r="C371" s="19" t="s">
        <v>23</v>
      </c>
      <c r="D371" s="53" t="s">
        <v>24</v>
      </c>
      <c r="E371" s="23" t="s">
        <v>535</v>
      </c>
    </row>
    <row r="372" spans="1:5" ht="19.149999999999999" customHeight="1" x14ac:dyDescent="0.4">
      <c r="A372" s="15">
        <v>460</v>
      </c>
      <c r="B372" s="18" t="s">
        <v>1161</v>
      </c>
      <c r="C372" s="19" t="s">
        <v>23</v>
      </c>
      <c r="D372" s="53" t="s">
        <v>24</v>
      </c>
      <c r="E372" s="23" t="s">
        <v>536</v>
      </c>
    </row>
    <row r="373" spans="1:5" ht="19.149999999999999" customHeight="1" x14ac:dyDescent="0.4">
      <c r="A373" s="15">
        <v>461</v>
      </c>
      <c r="B373" s="18" t="s">
        <v>1162</v>
      </c>
      <c r="C373" s="19" t="s">
        <v>23</v>
      </c>
      <c r="D373" s="53" t="s">
        <v>25</v>
      </c>
      <c r="E373" s="23" t="s">
        <v>537</v>
      </c>
    </row>
    <row r="374" spans="1:5" ht="19.149999999999999" customHeight="1" x14ac:dyDescent="0.4">
      <c r="A374" s="15">
        <v>462</v>
      </c>
      <c r="B374" s="18" t="s">
        <v>1163</v>
      </c>
      <c r="C374" s="19" t="s">
        <v>23</v>
      </c>
      <c r="D374" s="53" t="s">
        <v>25</v>
      </c>
      <c r="E374" s="23" t="s">
        <v>538</v>
      </c>
    </row>
    <row r="375" spans="1:5" ht="19.149999999999999" customHeight="1" x14ac:dyDescent="0.4">
      <c r="A375" s="15">
        <v>463</v>
      </c>
      <c r="B375" s="18" t="s">
        <v>1164</v>
      </c>
      <c r="C375" s="19" t="s">
        <v>23</v>
      </c>
      <c r="D375" s="53" t="s">
        <v>25</v>
      </c>
      <c r="E375" s="23" t="s">
        <v>539</v>
      </c>
    </row>
    <row r="376" spans="1:5" ht="19.149999999999999" customHeight="1" x14ac:dyDescent="0.4">
      <c r="A376" s="15">
        <v>469</v>
      </c>
      <c r="B376" s="18" t="s">
        <v>1165</v>
      </c>
      <c r="C376" s="17" t="s">
        <v>26</v>
      </c>
      <c r="D376" s="53" t="s">
        <v>27</v>
      </c>
      <c r="E376" s="23" t="s">
        <v>540</v>
      </c>
    </row>
    <row r="377" spans="1:5" ht="19.149999999999999" customHeight="1" x14ac:dyDescent="0.4">
      <c r="A377" s="15">
        <v>470</v>
      </c>
      <c r="B377" s="18" t="s">
        <v>1166</v>
      </c>
      <c r="C377" s="17" t="s">
        <v>26</v>
      </c>
      <c r="D377" s="53" t="s">
        <v>27</v>
      </c>
      <c r="E377" s="23" t="s">
        <v>541</v>
      </c>
    </row>
    <row r="378" spans="1:5" ht="19.149999999999999" customHeight="1" x14ac:dyDescent="0.4">
      <c r="A378" s="15">
        <v>471</v>
      </c>
      <c r="B378" s="18" t="s">
        <v>1167</v>
      </c>
      <c r="C378" s="17" t="s">
        <v>26</v>
      </c>
      <c r="D378" s="53" t="s">
        <v>27</v>
      </c>
      <c r="E378" s="23" t="s">
        <v>542</v>
      </c>
    </row>
    <row r="379" spans="1:5" ht="19.149999999999999" customHeight="1" x14ac:dyDescent="0.4">
      <c r="A379" s="15">
        <v>472</v>
      </c>
      <c r="B379" s="18" t="s">
        <v>1168</v>
      </c>
      <c r="C379" s="17" t="s">
        <v>26</v>
      </c>
      <c r="D379" s="53" t="s">
        <v>27</v>
      </c>
      <c r="E379" s="23" t="s">
        <v>543</v>
      </c>
    </row>
    <row r="380" spans="1:5" ht="19.149999999999999" customHeight="1" x14ac:dyDescent="0.4">
      <c r="A380" s="15">
        <v>473</v>
      </c>
      <c r="B380" s="18" t="s">
        <v>1169</v>
      </c>
      <c r="C380" s="17" t="s">
        <v>26</v>
      </c>
      <c r="D380" s="53" t="s">
        <v>27</v>
      </c>
      <c r="E380" s="23" t="s">
        <v>544</v>
      </c>
    </row>
    <row r="381" spans="1:5" ht="19.149999999999999" customHeight="1" x14ac:dyDescent="0.4">
      <c r="A381" s="15">
        <v>474</v>
      </c>
      <c r="B381" s="18" t="s">
        <v>1170</v>
      </c>
      <c r="C381" s="17" t="s">
        <v>26</v>
      </c>
      <c r="D381" s="53" t="s">
        <v>27</v>
      </c>
      <c r="E381" s="23" t="s">
        <v>545</v>
      </c>
    </row>
    <row r="382" spans="1:5" ht="19.149999999999999" customHeight="1" x14ac:dyDescent="0.4">
      <c r="A382" s="15">
        <v>475</v>
      </c>
      <c r="B382" s="18" t="s">
        <v>1171</v>
      </c>
      <c r="C382" s="17" t="s">
        <v>26</v>
      </c>
      <c r="D382" s="53" t="s">
        <v>27</v>
      </c>
      <c r="E382" s="23" t="s">
        <v>546</v>
      </c>
    </row>
    <row r="383" spans="1:5" ht="19.149999999999999" customHeight="1" x14ac:dyDescent="0.4">
      <c r="A383" s="15">
        <v>476</v>
      </c>
      <c r="B383" s="18" t="s">
        <v>1172</v>
      </c>
      <c r="C383" s="17" t="s">
        <v>26</v>
      </c>
      <c r="D383" s="53" t="s">
        <v>27</v>
      </c>
      <c r="E383" s="23" t="s">
        <v>547</v>
      </c>
    </row>
    <row r="384" spans="1:5" ht="19.149999999999999" customHeight="1" x14ac:dyDescent="0.4">
      <c r="A384" s="15">
        <v>477</v>
      </c>
      <c r="B384" s="18" t="s">
        <v>1173</v>
      </c>
      <c r="C384" s="17" t="s">
        <v>26</v>
      </c>
      <c r="D384" s="53" t="s">
        <v>27</v>
      </c>
      <c r="E384" s="23" t="s">
        <v>548</v>
      </c>
    </row>
    <row r="385" spans="1:5" ht="19.149999999999999" customHeight="1" x14ac:dyDescent="0.4">
      <c r="A385" s="15">
        <v>478</v>
      </c>
      <c r="B385" s="18" t="s">
        <v>1174</v>
      </c>
      <c r="C385" s="17" t="s">
        <v>26</v>
      </c>
      <c r="D385" s="53" t="s">
        <v>27</v>
      </c>
      <c r="E385" s="23" t="s">
        <v>549</v>
      </c>
    </row>
    <row r="386" spans="1:5" ht="19.149999999999999" customHeight="1" x14ac:dyDescent="0.4">
      <c r="A386" s="15">
        <v>479</v>
      </c>
      <c r="B386" s="18" t="s">
        <v>1175</v>
      </c>
      <c r="C386" s="17" t="s">
        <v>26</v>
      </c>
      <c r="D386" s="53" t="s">
        <v>28</v>
      </c>
      <c r="E386" s="23" t="s">
        <v>550</v>
      </c>
    </row>
    <row r="387" spans="1:5" ht="19.149999999999999" customHeight="1" x14ac:dyDescent="0.4">
      <c r="A387" s="15">
        <v>480</v>
      </c>
      <c r="B387" s="18" t="s">
        <v>1176</v>
      </c>
      <c r="C387" s="17" t="s">
        <v>26</v>
      </c>
      <c r="D387" s="53" t="s">
        <v>28</v>
      </c>
      <c r="E387" s="23" t="s">
        <v>551</v>
      </c>
    </row>
    <row r="388" spans="1:5" ht="19.149999999999999" customHeight="1" x14ac:dyDescent="0.4">
      <c r="A388" s="15">
        <v>481</v>
      </c>
      <c r="B388" s="18" t="s">
        <v>1177</v>
      </c>
      <c r="C388" s="17" t="s">
        <v>26</v>
      </c>
      <c r="D388" s="53" t="s">
        <v>28</v>
      </c>
      <c r="E388" s="23" t="s">
        <v>552</v>
      </c>
    </row>
    <row r="389" spans="1:5" ht="19.149999999999999" customHeight="1" x14ac:dyDescent="0.4">
      <c r="A389" s="15">
        <v>482</v>
      </c>
      <c r="B389" s="18" t="s">
        <v>1178</v>
      </c>
      <c r="C389" s="17" t="s">
        <v>26</v>
      </c>
      <c r="D389" s="53" t="s">
        <v>28</v>
      </c>
      <c r="E389" s="23" t="s">
        <v>553</v>
      </c>
    </row>
    <row r="390" spans="1:5" ht="19.149999999999999" customHeight="1" x14ac:dyDescent="0.4">
      <c r="A390" s="15">
        <v>483</v>
      </c>
      <c r="B390" s="18" t="s">
        <v>1179</v>
      </c>
      <c r="C390" s="17" t="s">
        <v>26</v>
      </c>
      <c r="D390" s="53" t="s">
        <v>28</v>
      </c>
      <c r="E390" s="23" t="s">
        <v>554</v>
      </c>
    </row>
    <row r="391" spans="1:5" ht="19.149999999999999" customHeight="1" x14ac:dyDescent="0.4">
      <c r="A391" s="15">
        <v>484</v>
      </c>
      <c r="B391" s="18" t="s">
        <v>1180</v>
      </c>
      <c r="C391" s="17" t="s">
        <v>26</v>
      </c>
      <c r="D391" s="53" t="s">
        <v>28</v>
      </c>
      <c r="E391" s="23" t="s">
        <v>555</v>
      </c>
    </row>
    <row r="392" spans="1:5" ht="19.149999999999999" customHeight="1" x14ac:dyDescent="0.4">
      <c r="A392" s="15">
        <v>485</v>
      </c>
      <c r="B392" s="18" t="s">
        <v>1181</v>
      </c>
      <c r="C392" s="17" t="s">
        <v>26</v>
      </c>
      <c r="D392" s="53" t="s">
        <v>28</v>
      </c>
      <c r="E392" s="23" t="s">
        <v>556</v>
      </c>
    </row>
    <row r="393" spans="1:5" ht="19.149999999999999" customHeight="1" x14ac:dyDescent="0.4">
      <c r="A393" s="15">
        <v>486</v>
      </c>
      <c r="B393" s="18" t="s">
        <v>1182</v>
      </c>
      <c r="C393" s="17" t="s">
        <v>26</v>
      </c>
      <c r="D393" s="53" t="s">
        <v>28</v>
      </c>
      <c r="E393" s="23" t="s">
        <v>286</v>
      </c>
    </row>
    <row r="394" spans="1:5" ht="19.149999999999999" customHeight="1" x14ac:dyDescent="0.4">
      <c r="A394" s="15">
        <v>489</v>
      </c>
      <c r="B394" s="18" t="s">
        <v>1183</v>
      </c>
      <c r="C394" s="17" t="s">
        <v>26</v>
      </c>
      <c r="D394" s="53" t="s">
        <v>28</v>
      </c>
      <c r="E394" s="23" t="s">
        <v>557</v>
      </c>
    </row>
    <row r="395" spans="1:5" ht="19.149999999999999" customHeight="1" x14ac:dyDescent="0.4">
      <c r="A395" s="15">
        <v>490</v>
      </c>
      <c r="B395" s="18" t="s">
        <v>1184</v>
      </c>
      <c r="C395" s="17" t="s">
        <v>26</v>
      </c>
      <c r="D395" s="53" t="s">
        <v>28</v>
      </c>
      <c r="E395" s="23" t="s">
        <v>558</v>
      </c>
    </row>
    <row r="396" spans="1:5" ht="19.149999999999999" customHeight="1" x14ac:dyDescent="0.4">
      <c r="A396" s="15">
        <v>492</v>
      </c>
      <c r="B396" s="18" t="s">
        <v>1185</v>
      </c>
      <c r="C396" s="17" t="s">
        <v>26</v>
      </c>
      <c r="D396" s="53" t="s">
        <v>28</v>
      </c>
      <c r="E396" s="23" t="s">
        <v>290</v>
      </c>
    </row>
    <row r="397" spans="1:5" ht="19.149999999999999" customHeight="1" x14ac:dyDescent="0.4">
      <c r="A397" s="15">
        <v>493</v>
      </c>
      <c r="B397" s="18" t="s">
        <v>1186</v>
      </c>
      <c r="C397" s="17" t="s">
        <v>26</v>
      </c>
      <c r="D397" s="53" t="s">
        <v>28</v>
      </c>
      <c r="E397" s="23" t="s">
        <v>559</v>
      </c>
    </row>
    <row r="398" spans="1:5" ht="19.149999999999999" customHeight="1" x14ac:dyDescent="0.4">
      <c r="A398" s="15">
        <v>499</v>
      </c>
      <c r="B398" s="18" t="s">
        <v>1187</v>
      </c>
      <c r="C398" s="17" t="s">
        <v>29</v>
      </c>
      <c r="D398" s="53" t="s">
        <v>30</v>
      </c>
      <c r="E398" s="23" t="s">
        <v>560</v>
      </c>
    </row>
    <row r="399" spans="1:5" ht="19.149999999999999" customHeight="1" x14ac:dyDescent="0.4">
      <c r="A399" s="15">
        <v>500</v>
      </c>
      <c r="B399" s="18" t="s">
        <v>1188</v>
      </c>
      <c r="C399" s="17" t="s">
        <v>29</v>
      </c>
      <c r="D399" s="53" t="s">
        <v>30</v>
      </c>
      <c r="E399" s="23" t="s">
        <v>561</v>
      </c>
    </row>
    <row r="400" spans="1:5" ht="19.149999999999999" customHeight="1" x14ac:dyDescent="0.4">
      <c r="A400" s="15">
        <v>501</v>
      </c>
      <c r="B400" s="18" t="s">
        <v>1189</v>
      </c>
      <c r="C400" s="17" t="s">
        <v>29</v>
      </c>
      <c r="D400" s="53" t="s">
        <v>30</v>
      </c>
      <c r="E400" s="23" t="s">
        <v>562</v>
      </c>
    </row>
    <row r="401" spans="1:5" ht="19.149999999999999" customHeight="1" x14ac:dyDescent="0.4">
      <c r="A401" s="15">
        <v>502</v>
      </c>
      <c r="B401" s="18" t="s">
        <v>1190</v>
      </c>
      <c r="C401" s="17" t="s">
        <v>29</v>
      </c>
      <c r="D401" s="53" t="s">
        <v>30</v>
      </c>
      <c r="E401" s="23" t="s">
        <v>563</v>
      </c>
    </row>
    <row r="402" spans="1:5" ht="19.149999999999999" customHeight="1" x14ac:dyDescent="0.4">
      <c r="A402" s="15">
        <v>503</v>
      </c>
      <c r="B402" s="18" t="s">
        <v>1191</v>
      </c>
      <c r="C402" s="17" t="s">
        <v>29</v>
      </c>
      <c r="D402" s="53" t="s">
        <v>30</v>
      </c>
      <c r="E402" s="23" t="s">
        <v>564</v>
      </c>
    </row>
    <row r="403" spans="1:5" ht="19.149999999999999" customHeight="1" x14ac:dyDescent="0.4">
      <c r="A403" s="15">
        <v>504</v>
      </c>
      <c r="B403" s="18" t="s">
        <v>1192</v>
      </c>
      <c r="C403" s="17" t="s">
        <v>29</v>
      </c>
      <c r="D403" s="53" t="s">
        <v>30</v>
      </c>
      <c r="E403" s="23" t="s">
        <v>565</v>
      </c>
    </row>
    <row r="404" spans="1:5" ht="19.149999999999999" customHeight="1" x14ac:dyDescent="0.4">
      <c r="A404" s="15">
        <v>505</v>
      </c>
      <c r="B404" s="18" t="s">
        <v>1193</v>
      </c>
      <c r="C404" s="17" t="s">
        <v>29</v>
      </c>
      <c r="D404" s="53" t="s">
        <v>30</v>
      </c>
      <c r="E404" s="23" t="s">
        <v>566</v>
      </c>
    </row>
    <row r="405" spans="1:5" ht="19.149999999999999" customHeight="1" x14ac:dyDescent="0.4">
      <c r="A405" s="15">
        <v>506</v>
      </c>
      <c r="B405" s="18" t="s">
        <v>1194</v>
      </c>
      <c r="C405" s="17" t="s">
        <v>29</v>
      </c>
      <c r="D405" s="53" t="s">
        <v>30</v>
      </c>
      <c r="E405" s="23" t="s">
        <v>567</v>
      </c>
    </row>
    <row r="406" spans="1:5" ht="19.149999999999999" customHeight="1" x14ac:dyDescent="0.4">
      <c r="A406" s="15">
        <v>507</v>
      </c>
      <c r="B406" s="18" t="s">
        <v>1195</v>
      </c>
      <c r="C406" s="17" t="s">
        <v>29</v>
      </c>
      <c r="D406" s="53" t="s">
        <v>30</v>
      </c>
      <c r="E406" s="23" t="s">
        <v>568</v>
      </c>
    </row>
    <row r="407" spans="1:5" ht="19.149999999999999" customHeight="1" x14ac:dyDescent="0.4">
      <c r="A407" s="15">
        <v>508</v>
      </c>
      <c r="B407" s="18" t="s">
        <v>1196</v>
      </c>
      <c r="C407" s="17" t="s">
        <v>29</v>
      </c>
      <c r="D407" s="53" t="s">
        <v>31</v>
      </c>
      <c r="E407" s="23" t="s">
        <v>569</v>
      </c>
    </row>
    <row r="408" spans="1:5" ht="19.149999999999999" customHeight="1" x14ac:dyDescent="0.4">
      <c r="A408" s="15">
        <v>509</v>
      </c>
      <c r="B408" s="18" t="s">
        <v>1197</v>
      </c>
      <c r="C408" s="17" t="s">
        <v>29</v>
      </c>
      <c r="D408" s="53" t="s">
        <v>31</v>
      </c>
      <c r="E408" s="23" t="s">
        <v>570</v>
      </c>
    </row>
    <row r="409" spans="1:5" ht="19.149999999999999" customHeight="1" x14ac:dyDescent="0.4">
      <c r="A409" s="15">
        <v>510</v>
      </c>
      <c r="B409" s="18" t="s">
        <v>1198</v>
      </c>
      <c r="C409" s="17" t="s">
        <v>29</v>
      </c>
      <c r="D409" s="53" t="s">
        <v>31</v>
      </c>
      <c r="E409" s="23" t="s">
        <v>571</v>
      </c>
    </row>
    <row r="410" spans="1:5" ht="19.149999999999999" customHeight="1" x14ac:dyDescent="0.4">
      <c r="A410" s="15">
        <v>511</v>
      </c>
      <c r="B410" s="18" t="s">
        <v>1199</v>
      </c>
      <c r="C410" s="17" t="s">
        <v>29</v>
      </c>
      <c r="D410" s="53" t="s">
        <v>53</v>
      </c>
      <c r="E410" s="23" t="s">
        <v>572</v>
      </c>
    </row>
    <row r="411" spans="1:5" ht="19.149999999999999" customHeight="1" x14ac:dyDescent="0.4">
      <c r="A411" s="15">
        <v>514</v>
      </c>
      <c r="B411" s="18" t="s">
        <v>1200</v>
      </c>
      <c r="C411" s="17" t="s">
        <v>29</v>
      </c>
      <c r="D411" s="53" t="s">
        <v>33</v>
      </c>
      <c r="E411" s="23" t="s">
        <v>573</v>
      </c>
    </row>
    <row r="412" spans="1:5" ht="19.149999999999999" customHeight="1" x14ac:dyDescent="0.4">
      <c r="A412" s="15">
        <v>515</v>
      </c>
      <c r="B412" s="18" t="s">
        <v>1201</v>
      </c>
      <c r="C412" s="17" t="s">
        <v>29</v>
      </c>
      <c r="D412" s="53" t="s">
        <v>34</v>
      </c>
      <c r="E412" s="23" t="s">
        <v>574</v>
      </c>
    </row>
    <row r="413" spans="1:5" ht="19.149999999999999" customHeight="1" x14ac:dyDescent="0.4">
      <c r="A413" s="15">
        <v>521</v>
      </c>
      <c r="B413" s="18" t="s">
        <v>1202</v>
      </c>
      <c r="C413" s="17" t="s">
        <v>82</v>
      </c>
      <c r="D413" s="53" t="s">
        <v>35</v>
      </c>
      <c r="E413" s="23" t="s">
        <v>575</v>
      </c>
    </row>
    <row r="414" spans="1:5" ht="19.149999999999999" customHeight="1" x14ac:dyDescent="0.4">
      <c r="A414" s="15">
        <v>522</v>
      </c>
      <c r="B414" s="18" t="s">
        <v>1203</v>
      </c>
      <c r="C414" s="17" t="s">
        <v>82</v>
      </c>
      <c r="D414" s="53" t="s">
        <v>35</v>
      </c>
      <c r="E414" s="23" t="s">
        <v>576</v>
      </c>
    </row>
    <row r="415" spans="1:5" ht="19.149999999999999" customHeight="1" x14ac:dyDescent="0.4">
      <c r="A415" s="15">
        <v>523</v>
      </c>
      <c r="B415" s="18" t="s">
        <v>1204</v>
      </c>
      <c r="C415" s="17" t="s">
        <v>82</v>
      </c>
      <c r="D415" s="53" t="s">
        <v>36</v>
      </c>
      <c r="E415" s="23" t="s">
        <v>577</v>
      </c>
    </row>
    <row r="416" spans="1:5" ht="19.149999999999999" customHeight="1" x14ac:dyDescent="0.4">
      <c r="A416" s="15">
        <v>524</v>
      </c>
      <c r="B416" s="18" t="s">
        <v>1205</v>
      </c>
      <c r="C416" s="17" t="s">
        <v>82</v>
      </c>
      <c r="D416" s="53" t="s">
        <v>36</v>
      </c>
      <c r="E416" s="23" t="s">
        <v>578</v>
      </c>
    </row>
    <row r="417" spans="1:5" ht="19.149999999999999" customHeight="1" x14ac:dyDescent="0.4">
      <c r="A417" s="15">
        <v>525</v>
      </c>
      <c r="B417" s="18" t="s">
        <v>1206</v>
      </c>
      <c r="C417" s="17" t="s">
        <v>82</v>
      </c>
      <c r="D417" s="53" t="s">
        <v>36</v>
      </c>
      <c r="E417" s="23" t="s">
        <v>579</v>
      </c>
    </row>
    <row r="418" spans="1:5" ht="19.149999999999999" customHeight="1" x14ac:dyDescent="0.4">
      <c r="A418" s="15">
        <v>526</v>
      </c>
      <c r="B418" s="18" t="s">
        <v>1207</v>
      </c>
      <c r="C418" s="17" t="s">
        <v>82</v>
      </c>
      <c r="D418" s="53" t="s">
        <v>36</v>
      </c>
      <c r="E418" s="23" t="s">
        <v>580</v>
      </c>
    </row>
    <row r="419" spans="1:5" ht="19.149999999999999" customHeight="1" x14ac:dyDescent="0.4">
      <c r="A419" s="15">
        <v>527</v>
      </c>
      <c r="B419" s="18" t="s">
        <v>1208</v>
      </c>
      <c r="C419" s="17" t="s">
        <v>82</v>
      </c>
      <c r="D419" s="53" t="s">
        <v>36</v>
      </c>
      <c r="E419" s="23" t="s">
        <v>581</v>
      </c>
    </row>
    <row r="420" spans="1:5" ht="19.149999999999999" customHeight="1" x14ac:dyDescent="0.4">
      <c r="A420" s="15">
        <v>528</v>
      </c>
      <c r="B420" s="18" t="s">
        <v>1209</v>
      </c>
      <c r="C420" s="17" t="s">
        <v>82</v>
      </c>
      <c r="D420" s="53" t="s">
        <v>36</v>
      </c>
      <c r="E420" s="23" t="s">
        <v>582</v>
      </c>
    </row>
    <row r="421" spans="1:5" ht="19.149999999999999" customHeight="1" x14ac:dyDescent="0.4">
      <c r="A421" s="15">
        <v>529</v>
      </c>
      <c r="B421" s="18" t="s">
        <v>1210</v>
      </c>
      <c r="C421" s="17" t="s">
        <v>82</v>
      </c>
      <c r="D421" s="53" t="s">
        <v>36</v>
      </c>
      <c r="E421" s="23" t="s">
        <v>583</v>
      </c>
    </row>
    <row r="422" spans="1:5" ht="19.149999999999999" customHeight="1" x14ac:dyDescent="0.4">
      <c r="A422" s="15">
        <v>530</v>
      </c>
      <c r="B422" s="18" t="s">
        <v>1211</v>
      </c>
      <c r="C422" s="17" t="s">
        <v>82</v>
      </c>
      <c r="D422" s="53" t="s">
        <v>36</v>
      </c>
      <c r="E422" s="23" t="s">
        <v>584</v>
      </c>
    </row>
    <row r="423" spans="1:5" ht="19.149999999999999" customHeight="1" x14ac:dyDescent="0.4">
      <c r="A423" s="15">
        <v>531</v>
      </c>
      <c r="B423" s="18" t="s">
        <v>1212</v>
      </c>
      <c r="C423" s="17" t="s">
        <v>82</v>
      </c>
      <c r="D423" s="53" t="s">
        <v>36</v>
      </c>
      <c r="E423" s="23" t="s">
        <v>585</v>
      </c>
    </row>
    <row r="424" spans="1:5" ht="19.149999999999999" customHeight="1" x14ac:dyDescent="0.4">
      <c r="A424" s="15">
        <v>532</v>
      </c>
      <c r="B424" s="18" t="s">
        <v>1213</v>
      </c>
      <c r="C424" s="17" t="s">
        <v>82</v>
      </c>
      <c r="D424" s="53" t="s">
        <v>36</v>
      </c>
      <c r="E424" s="23" t="s">
        <v>586</v>
      </c>
    </row>
    <row r="425" spans="1:5" ht="19.149999999999999" customHeight="1" x14ac:dyDescent="0.4">
      <c r="A425" s="15">
        <v>533</v>
      </c>
      <c r="B425" s="18" t="s">
        <v>1214</v>
      </c>
      <c r="C425" s="17" t="s">
        <v>82</v>
      </c>
      <c r="D425" s="53" t="s">
        <v>36</v>
      </c>
      <c r="E425" s="23" t="s">
        <v>347</v>
      </c>
    </row>
    <row r="426" spans="1:5" ht="19.149999999999999" customHeight="1" x14ac:dyDescent="0.4">
      <c r="A426" s="15">
        <v>534</v>
      </c>
      <c r="B426" s="18" t="s">
        <v>1215</v>
      </c>
      <c r="C426" s="17" t="s">
        <v>82</v>
      </c>
      <c r="D426" s="53" t="s">
        <v>37</v>
      </c>
      <c r="E426" s="23" t="s">
        <v>349</v>
      </c>
    </row>
    <row r="427" spans="1:5" ht="19.149999999999999" customHeight="1" x14ac:dyDescent="0.4">
      <c r="A427" s="15">
        <v>535</v>
      </c>
      <c r="B427" s="18" t="s">
        <v>1216</v>
      </c>
      <c r="C427" s="17" t="s">
        <v>82</v>
      </c>
      <c r="D427" s="53" t="s">
        <v>37</v>
      </c>
      <c r="E427" s="23" t="s">
        <v>587</v>
      </c>
    </row>
    <row r="428" spans="1:5" ht="19.149999999999999" customHeight="1" x14ac:dyDescent="0.4">
      <c r="A428" s="15">
        <v>536</v>
      </c>
      <c r="B428" s="18" t="s">
        <v>1217</v>
      </c>
      <c r="C428" s="17" t="s">
        <v>82</v>
      </c>
      <c r="D428" s="53" t="s">
        <v>37</v>
      </c>
      <c r="E428" s="23" t="s">
        <v>588</v>
      </c>
    </row>
    <row r="429" spans="1:5" ht="19.149999999999999" customHeight="1" x14ac:dyDescent="0.4">
      <c r="A429" s="15">
        <v>537</v>
      </c>
      <c r="B429" s="18" t="s">
        <v>1218</v>
      </c>
      <c r="C429" s="17" t="s">
        <v>82</v>
      </c>
      <c r="D429" s="53" t="s">
        <v>37</v>
      </c>
      <c r="E429" s="23" t="s">
        <v>589</v>
      </c>
    </row>
    <row r="430" spans="1:5" ht="19.149999999999999" customHeight="1" x14ac:dyDescent="0.4">
      <c r="A430" s="15">
        <v>543</v>
      </c>
      <c r="B430" s="18" t="s">
        <v>1219</v>
      </c>
      <c r="C430" s="17" t="s">
        <v>82</v>
      </c>
      <c r="D430" s="53" t="s">
        <v>38</v>
      </c>
      <c r="E430" s="23" t="s">
        <v>590</v>
      </c>
    </row>
    <row r="431" spans="1:5" ht="19.149999999999999" customHeight="1" x14ac:dyDescent="0.4">
      <c r="A431" s="15">
        <v>544</v>
      </c>
      <c r="B431" s="18" t="s">
        <v>1220</v>
      </c>
      <c r="C431" s="17" t="s">
        <v>82</v>
      </c>
      <c r="D431" s="53" t="s">
        <v>38</v>
      </c>
      <c r="E431" s="23" t="s">
        <v>591</v>
      </c>
    </row>
    <row r="432" spans="1:5" ht="19.149999999999999" customHeight="1" x14ac:dyDescent="0.4">
      <c r="A432" s="15">
        <v>545</v>
      </c>
      <c r="B432" s="18" t="s">
        <v>1221</v>
      </c>
      <c r="C432" s="17" t="s">
        <v>82</v>
      </c>
      <c r="D432" s="53" t="s">
        <v>39</v>
      </c>
      <c r="E432" s="23" t="s">
        <v>592</v>
      </c>
    </row>
    <row r="433" spans="1:5" ht="19.149999999999999" customHeight="1" x14ac:dyDescent="0.4">
      <c r="A433" s="15">
        <v>546</v>
      </c>
      <c r="B433" s="18" t="s">
        <v>1222</v>
      </c>
      <c r="C433" s="17" t="s">
        <v>82</v>
      </c>
      <c r="D433" s="53" t="s">
        <v>39</v>
      </c>
      <c r="E433" s="23" t="s">
        <v>593</v>
      </c>
    </row>
    <row r="434" spans="1:5" ht="19.149999999999999" customHeight="1" x14ac:dyDescent="0.4">
      <c r="A434" s="15">
        <v>547</v>
      </c>
      <c r="B434" s="18" t="s">
        <v>1223</v>
      </c>
      <c r="C434" s="17" t="s">
        <v>82</v>
      </c>
      <c r="D434" s="53" t="s">
        <v>39</v>
      </c>
      <c r="E434" s="23" t="s">
        <v>594</v>
      </c>
    </row>
    <row r="435" spans="1:5" ht="19.149999999999999" customHeight="1" x14ac:dyDescent="0.4">
      <c r="A435" s="15">
        <v>548</v>
      </c>
      <c r="B435" s="18" t="s">
        <v>1224</v>
      </c>
      <c r="C435" s="17" t="s">
        <v>82</v>
      </c>
      <c r="D435" s="53" t="s">
        <v>39</v>
      </c>
      <c r="E435" s="23" t="s">
        <v>595</v>
      </c>
    </row>
    <row r="436" spans="1:5" ht="19.149999999999999" customHeight="1" x14ac:dyDescent="0.4">
      <c r="A436" s="15">
        <v>549</v>
      </c>
      <c r="B436" s="18" t="s">
        <v>1225</v>
      </c>
      <c r="C436" s="17" t="s">
        <v>82</v>
      </c>
      <c r="D436" s="53" t="s">
        <v>39</v>
      </c>
      <c r="E436" s="23" t="s">
        <v>596</v>
      </c>
    </row>
    <row r="437" spans="1:5" ht="19.149999999999999" customHeight="1" x14ac:dyDescent="0.4">
      <c r="A437" s="15">
        <v>550</v>
      </c>
      <c r="B437" s="18" t="s">
        <v>1226</v>
      </c>
      <c r="C437" s="17" t="s">
        <v>82</v>
      </c>
      <c r="D437" s="53" t="s">
        <v>39</v>
      </c>
      <c r="E437" s="23" t="s">
        <v>597</v>
      </c>
    </row>
    <row r="438" spans="1:5" ht="19.149999999999999" customHeight="1" x14ac:dyDescent="0.4">
      <c r="A438" s="15">
        <v>551</v>
      </c>
      <c r="B438" s="18" t="s">
        <v>1227</v>
      </c>
      <c r="C438" s="17" t="s">
        <v>82</v>
      </c>
      <c r="D438" s="53" t="s">
        <v>39</v>
      </c>
      <c r="E438" s="23" t="s">
        <v>598</v>
      </c>
    </row>
    <row r="439" spans="1:5" ht="19.149999999999999" customHeight="1" x14ac:dyDescent="0.4">
      <c r="A439" s="15">
        <v>552</v>
      </c>
      <c r="B439" s="18" t="s">
        <v>1228</v>
      </c>
      <c r="C439" s="17" t="s">
        <v>82</v>
      </c>
      <c r="D439" s="53" t="s">
        <v>39</v>
      </c>
      <c r="E439" s="23" t="s">
        <v>599</v>
      </c>
    </row>
    <row r="440" spans="1:5" ht="19.149999999999999" customHeight="1" x14ac:dyDescent="0.4">
      <c r="A440" s="15">
        <v>553</v>
      </c>
      <c r="B440" s="18" t="s">
        <v>1229</v>
      </c>
      <c r="C440" s="17" t="s">
        <v>82</v>
      </c>
      <c r="D440" s="53" t="s">
        <v>39</v>
      </c>
      <c r="E440" s="23" t="s">
        <v>600</v>
      </c>
    </row>
    <row r="441" spans="1:5" ht="19.149999999999999" customHeight="1" x14ac:dyDescent="0.4">
      <c r="A441" s="15">
        <v>554</v>
      </c>
      <c r="B441" s="18" t="s">
        <v>1230</v>
      </c>
      <c r="C441" s="17" t="s">
        <v>82</v>
      </c>
      <c r="D441" s="53" t="s">
        <v>39</v>
      </c>
      <c r="E441" s="23" t="s">
        <v>601</v>
      </c>
    </row>
    <row r="442" spans="1:5" ht="19.149999999999999" customHeight="1" x14ac:dyDescent="0.4">
      <c r="A442" s="15">
        <v>556</v>
      </c>
      <c r="B442" s="18" t="s">
        <v>1231</v>
      </c>
      <c r="C442" s="17" t="s">
        <v>82</v>
      </c>
      <c r="D442" s="53" t="s">
        <v>39</v>
      </c>
      <c r="E442" s="23" t="s">
        <v>602</v>
      </c>
    </row>
    <row r="443" spans="1:5" ht="19.149999999999999" customHeight="1" x14ac:dyDescent="0.4">
      <c r="A443" s="15">
        <v>557</v>
      </c>
      <c r="B443" s="18" t="s">
        <v>1232</v>
      </c>
      <c r="C443" s="17" t="s">
        <v>82</v>
      </c>
      <c r="D443" s="53" t="s">
        <v>39</v>
      </c>
      <c r="E443" s="23" t="s">
        <v>603</v>
      </c>
    </row>
    <row r="444" spans="1:5" ht="19.149999999999999" customHeight="1" x14ac:dyDescent="0.4">
      <c r="A444" s="15">
        <v>558</v>
      </c>
      <c r="B444" s="18" t="s">
        <v>1233</v>
      </c>
      <c r="C444" s="17" t="s">
        <v>82</v>
      </c>
      <c r="D444" s="53" t="s">
        <v>39</v>
      </c>
      <c r="E444" s="23" t="s">
        <v>604</v>
      </c>
    </row>
    <row r="445" spans="1:5" ht="19.149999999999999" customHeight="1" x14ac:dyDescent="0.4">
      <c r="A445" s="15">
        <v>559</v>
      </c>
      <c r="B445" s="18" t="s">
        <v>54</v>
      </c>
      <c r="C445" s="17" t="s">
        <v>82</v>
      </c>
      <c r="D445" s="53" t="s">
        <v>39</v>
      </c>
      <c r="E445" s="23" t="s">
        <v>605</v>
      </c>
    </row>
    <row r="446" spans="1:5" ht="19.149999999999999" customHeight="1" x14ac:dyDescent="0.4">
      <c r="A446" s="15">
        <v>565</v>
      </c>
      <c r="B446" s="18" t="s">
        <v>1234</v>
      </c>
      <c r="C446" s="17" t="s">
        <v>81</v>
      </c>
      <c r="D446" s="53" t="s">
        <v>40</v>
      </c>
      <c r="E446" s="23" t="s">
        <v>606</v>
      </c>
    </row>
    <row r="447" spans="1:5" ht="19.149999999999999" customHeight="1" x14ac:dyDescent="0.4">
      <c r="A447" s="15">
        <v>567</v>
      </c>
      <c r="B447" s="18" t="s">
        <v>1235</v>
      </c>
      <c r="C447" s="17" t="s">
        <v>81</v>
      </c>
      <c r="D447" s="53" t="s">
        <v>40</v>
      </c>
      <c r="E447" s="23" t="s">
        <v>607</v>
      </c>
    </row>
    <row r="448" spans="1:5" ht="19.149999999999999" customHeight="1" x14ac:dyDescent="0.4">
      <c r="A448" s="15">
        <v>568</v>
      </c>
      <c r="B448" s="18" t="s">
        <v>1236</v>
      </c>
      <c r="C448" s="17" t="s">
        <v>81</v>
      </c>
      <c r="D448" s="53" t="s">
        <v>40</v>
      </c>
      <c r="E448" s="23" t="s">
        <v>608</v>
      </c>
    </row>
    <row r="449" spans="1:5" ht="19.149999999999999" customHeight="1" x14ac:dyDescent="0.4">
      <c r="A449" s="15">
        <v>569</v>
      </c>
      <c r="B449" s="18" t="s">
        <v>1237</v>
      </c>
      <c r="C449" s="17" t="s">
        <v>81</v>
      </c>
      <c r="D449" s="53" t="s">
        <v>41</v>
      </c>
      <c r="E449" s="23" t="s">
        <v>609</v>
      </c>
    </row>
    <row r="450" spans="1:5" ht="19.149999999999999" customHeight="1" x14ac:dyDescent="0.4">
      <c r="A450" s="15">
        <v>570</v>
      </c>
      <c r="B450" s="18" t="s">
        <v>1238</v>
      </c>
      <c r="C450" s="17" t="s">
        <v>81</v>
      </c>
      <c r="D450" s="53" t="s">
        <v>41</v>
      </c>
      <c r="E450" s="23" t="s">
        <v>610</v>
      </c>
    </row>
    <row r="451" spans="1:5" ht="19.149999999999999" customHeight="1" x14ac:dyDescent="0.4">
      <c r="A451" s="15">
        <v>571</v>
      </c>
      <c r="B451" s="18" t="s">
        <v>1239</v>
      </c>
      <c r="C451" s="17" t="s">
        <v>81</v>
      </c>
      <c r="D451" s="53" t="s">
        <v>42</v>
      </c>
      <c r="E451" s="23" t="s">
        <v>611</v>
      </c>
    </row>
    <row r="452" spans="1:5" ht="19.149999999999999" customHeight="1" x14ac:dyDescent="0.4">
      <c r="A452" s="15">
        <v>572</v>
      </c>
      <c r="B452" s="18" t="s">
        <v>1240</v>
      </c>
      <c r="C452" s="17" t="s">
        <v>81</v>
      </c>
      <c r="D452" s="53" t="s">
        <v>43</v>
      </c>
      <c r="E452" s="23" t="s">
        <v>612</v>
      </c>
    </row>
    <row r="453" spans="1:5" ht="19.149999999999999" customHeight="1" x14ac:dyDescent="0.4">
      <c r="A453" s="15">
        <v>573</v>
      </c>
      <c r="B453" s="18" t="s">
        <v>1241</v>
      </c>
      <c r="C453" s="17" t="s">
        <v>81</v>
      </c>
      <c r="D453" s="53" t="s">
        <v>43</v>
      </c>
      <c r="E453" s="23" t="s">
        <v>613</v>
      </c>
    </row>
    <row r="454" spans="1:5" ht="19.149999999999999" customHeight="1" x14ac:dyDescent="0.4">
      <c r="A454" s="15">
        <v>579</v>
      </c>
      <c r="B454" s="18" t="s">
        <v>1242</v>
      </c>
      <c r="C454" s="17" t="s">
        <v>83</v>
      </c>
      <c r="D454" s="53" t="s">
        <v>44</v>
      </c>
      <c r="E454" s="23" t="s">
        <v>614</v>
      </c>
    </row>
    <row r="455" spans="1:5" ht="19.149999999999999" customHeight="1" x14ac:dyDescent="0.4">
      <c r="A455" s="15">
        <v>580</v>
      </c>
      <c r="B455" s="18" t="s">
        <v>1243</v>
      </c>
      <c r="C455" s="17" t="s">
        <v>83</v>
      </c>
      <c r="D455" s="53" t="s">
        <v>44</v>
      </c>
      <c r="E455" s="23" t="s">
        <v>615</v>
      </c>
    </row>
    <row r="456" spans="1:5" ht="19.149999999999999" customHeight="1" x14ac:dyDescent="0.4">
      <c r="A456" s="15">
        <v>581</v>
      </c>
      <c r="B456" s="18" t="s">
        <v>1244</v>
      </c>
      <c r="C456" s="17" t="s">
        <v>83</v>
      </c>
      <c r="D456" s="53" t="s">
        <v>44</v>
      </c>
      <c r="E456" s="23" t="s">
        <v>616</v>
      </c>
    </row>
    <row r="457" spans="1:5" ht="19.149999999999999" customHeight="1" x14ac:dyDescent="0.4">
      <c r="A457" s="15">
        <v>582</v>
      </c>
      <c r="B457" s="18" t="s">
        <v>1245</v>
      </c>
      <c r="C457" s="17" t="s">
        <v>83</v>
      </c>
      <c r="D457" s="53" t="s">
        <v>44</v>
      </c>
      <c r="E457" s="23" t="s">
        <v>617</v>
      </c>
    </row>
    <row r="458" spans="1:5" ht="19.149999999999999" customHeight="1" x14ac:dyDescent="0.4">
      <c r="A458" s="15">
        <v>583</v>
      </c>
      <c r="B458" s="18" t="s">
        <v>1246</v>
      </c>
      <c r="C458" s="17" t="s">
        <v>83</v>
      </c>
      <c r="D458" s="53" t="s">
        <v>44</v>
      </c>
      <c r="E458" s="23" t="s">
        <v>618</v>
      </c>
    </row>
    <row r="459" spans="1:5" ht="19.149999999999999" customHeight="1" x14ac:dyDescent="0.4">
      <c r="A459" s="15">
        <v>584</v>
      </c>
      <c r="B459" s="18" t="s">
        <v>1247</v>
      </c>
      <c r="C459" s="17" t="s">
        <v>83</v>
      </c>
      <c r="D459" s="53" t="s">
        <v>44</v>
      </c>
      <c r="E459" s="23" t="s">
        <v>619</v>
      </c>
    </row>
    <row r="460" spans="1:5" ht="19.149999999999999" customHeight="1" x14ac:dyDescent="0.4">
      <c r="A460" s="15">
        <v>586</v>
      </c>
      <c r="B460" s="18" t="s">
        <v>1248</v>
      </c>
      <c r="C460" s="17" t="s">
        <v>83</v>
      </c>
      <c r="D460" s="53" t="s">
        <v>44</v>
      </c>
      <c r="E460" s="23" t="s">
        <v>620</v>
      </c>
    </row>
    <row r="461" spans="1:5" ht="19.149999999999999" customHeight="1" x14ac:dyDescent="0.4">
      <c r="A461" s="15">
        <v>587</v>
      </c>
      <c r="B461" s="18" t="s">
        <v>1249</v>
      </c>
      <c r="C461" s="17" t="s">
        <v>83</v>
      </c>
      <c r="D461" s="53" t="s">
        <v>44</v>
      </c>
      <c r="E461" s="23" t="s">
        <v>621</v>
      </c>
    </row>
    <row r="462" spans="1:5" ht="19.149999999999999" customHeight="1" x14ac:dyDescent="0.4">
      <c r="A462" s="15">
        <v>590</v>
      </c>
      <c r="B462" s="18" t="s">
        <v>1250</v>
      </c>
      <c r="C462" s="17" t="s">
        <v>83</v>
      </c>
      <c r="D462" s="53" t="s">
        <v>45</v>
      </c>
      <c r="E462" s="23" t="s">
        <v>622</v>
      </c>
    </row>
    <row r="463" spans="1:5" ht="19.149999999999999" customHeight="1" x14ac:dyDescent="0.4">
      <c r="A463" s="15">
        <v>591</v>
      </c>
      <c r="B463" s="18" t="s">
        <v>1251</v>
      </c>
      <c r="C463" s="17" t="s">
        <v>83</v>
      </c>
      <c r="D463" s="53" t="s">
        <v>45</v>
      </c>
      <c r="E463" s="23" t="s">
        <v>623</v>
      </c>
    </row>
    <row r="464" spans="1:5" ht="19.149999999999999" customHeight="1" x14ac:dyDescent="0.4">
      <c r="A464" s="15">
        <v>593</v>
      </c>
      <c r="B464" s="18" t="s">
        <v>1252</v>
      </c>
      <c r="C464" s="17" t="s">
        <v>83</v>
      </c>
      <c r="D464" s="53" t="s">
        <v>45</v>
      </c>
      <c r="E464" s="23" t="s">
        <v>624</v>
      </c>
    </row>
    <row r="465" spans="1:5" ht="19.149999999999999" customHeight="1" x14ac:dyDescent="0.4">
      <c r="A465" s="15">
        <v>594</v>
      </c>
      <c r="B465" s="18" t="s">
        <v>1253</v>
      </c>
      <c r="C465" s="17" t="s">
        <v>83</v>
      </c>
      <c r="D465" s="53" t="s">
        <v>55</v>
      </c>
      <c r="E465" s="23" t="s">
        <v>625</v>
      </c>
    </row>
    <row r="466" spans="1:5" ht="19.149999999999999" customHeight="1" x14ac:dyDescent="0.4">
      <c r="A466" s="15">
        <v>595</v>
      </c>
      <c r="B466" s="18" t="s">
        <v>1254</v>
      </c>
      <c r="C466" s="17" t="s">
        <v>83</v>
      </c>
      <c r="D466" s="53" t="s">
        <v>55</v>
      </c>
      <c r="E466" s="23" t="s">
        <v>626</v>
      </c>
    </row>
    <row r="467" spans="1:5" ht="19.149999999999999" customHeight="1" x14ac:dyDescent="0.4">
      <c r="A467" s="15">
        <v>596</v>
      </c>
      <c r="B467" s="18" t="s">
        <v>1255</v>
      </c>
      <c r="C467" s="17" t="s">
        <v>83</v>
      </c>
      <c r="D467" s="53" t="s">
        <v>55</v>
      </c>
      <c r="E467" s="23" t="s">
        <v>627</v>
      </c>
    </row>
    <row r="468" spans="1:5" ht="19.149999999999999" customHeight="1" x14ac:dyDescent="0.4">
      <c r="A468" s="15">
        <v>597</v>
      </c>
      <c r="B468" s="18" t="s">
        <v>1256</v>
      </c>
      <c r="C468" s="17" t="s">
        <v>83</v>
      </c>
      <c r="D468" s="53" t="s">
        <v>55</v>
      </c>
      <c r="E468" s="23" t="s">
        <v>628</v>
      </c>
    </row>
    <row r="469" spans="1:5" ht="19.149999999999999" customHeight="1" x14ac:dyDescent="0.4">
      <c r="A469" s="15">
        <v>598</v>
      </c>
      <c r="B469" s="18" t="s">
        <v>1257</v>
      </c>
      <c r="C469" s="17" t="s">
        <v>83</v>
      </c>
      <c r="D469" s="53" t="s">
        <v>55</v>
      </c>
      <c r="E469" s="23" t="s">
        <v>629</v>
      </c>
    </row>
    <row r="470" spans="1:5" ht="19.149999999999999" customHeight="1" x14ac:dyDescent="0.4">
      <c r="A470" s="15">
        <v>599</v>
      </c>
      <c r="B470" s="18" t="s">
        <v>1258</v>
      </c>
      <c r="C470" s="17" t="s">
        <v>83</v>
      </c>
      <c r="D470" s="53" t="s">
        <v>55</v>
      </c>
      <c r="E470" s="23" t="s">
        <v>630</v>
      </c>
    </row>
    <row r="471" spans="1:5" ht="19.149999999999999" customHeight="1" x14ac:dyDescent="0.4">
      <c r="A471" s="15">
        <v>600</v>
      </c>
      <c r="B471" s="18" t="s">
        <v>1259</v>
      </c>
      <c r="C471" s="17" t="s">
        <v>83</v>
      </c>
      <c r="D471" s="53" t="s">
        <v>55</v>
      </c>
      <c r="E471" s="23" t="s">
        <v>631</v>
      </c>
    </row>
    <row r="472" spans="1:5" ht="19.149999999999999" customHeight="1" x14ac:dyDescent="0.4">
      <c r="A472" s="15">
        <v>601</v>
      </c>
      <c r="B472" s="18" t="s">
        <v>1260</v>
      </c>
      <c r="C472" s="17" t="s">
        <v>83</v>
      </c>
      <c r="D472" s="53" t="s">
        <v>55</v>
      </c>
      <c r="E472" s="23" t="s">
        <v>632</v>
      </c>
    </row>
    <row r="473" spans="1:5" ht="19.149999999999999" customHeight="1" x14ac:dyDescent="0.4">
      <c r="A473" s="15">
        <v>602</v>
      </c>
      <c r="B473" s="18" t="s">
        <v>1261</v>
      </c>
      <c r="C473" s="17" t="s">
        <v>83</v>
      </c>
      <c r="D473" s="53" t="s">
        <v>55</v>
      </c>
      <c r="E473" s="23" t="s">
        <v>633</v>
      </c>
    </row>
    <row r="474" spans="1:5" ht="19.149999999999999" customHeight="1" x14ac:dyDescent="0.4">
      <c r="A474" s="15">
        <v>603</v>
      </c>
      <c r="B474" s="18" t="s">
        <v>1262</v>
      </c>
      <c r="C474" s="17" t="s">
        <v>83</v>
      </c>
      <c r="D474" s="53" t="s">
        <v>55</v>
      </c>
      <c r="E474" s="23" t="s">
        <v>457</v>
      </c>
    </row>
    <row r="475" spans="1:5" ht="19.149999999999999" customHeight="1" x14ac:dyDescent="0.4">
      <c r="A475" s="15">
        <v>610</v>
      </c>
      <c r="B475" s="18" t="s">
        <v>1263</v>
      </c>
      <c r="C475" s="17" t="s">
        <v>81</v>
      </c>
      <c r="D475" s="53" t="s">
        <v>47</v>
      </c>
      <c r="E475" s="23" t="s">
        <v>634</v>
      </c>
    </row>
    <row r="476" spans="1:5" ht="19.149999999999999" customHeight="1" x14ac:dyDescent="0.4">
      <c r="A476" s="15">
        <v>611</v>
      </c>
      <c r="B476" s="18" t="s">
        <v>1264</v>
      </c>
      <c r="C476" s="17" t="s">
        <v>81</v>
      </c>
      <c r="D476" s="53" t="s">
        <v>47</v>
      </c>
      <c r="E476" s="23" t="s">
        <v>635</v>
      </c>
    </row>
    <row r="477" spans="1:5" ht="19.149999999999999" customHeight="1" x14ac:dyDescent="0.4">
      <c r="A477" s="15">
        <v>612</v>
      </c>
      <c r="B477" s="18" t="s">
        <v>1265</v>
      </c>
      <c r="C477" s="17" t="s">
        <v>81</v>
      </c>
      <c r="D477" s="53" t="s">
        <v>48</v>
      </c>
      <c r="E477" s="23" t="s">
        <v>636</v>
      </c>
    </row>
    <row r="478" spans="1:5" ht="19.149999999999999" customHeight="1" x14ac:dyDescent="0.4">
      <c r="A478" s="15">
        <v>613</v>
      </c>
      <c r="B478" s="18" t="s">
        <v>1266</v>
      </c>
      <c r="C478" s="17" t="s">
        <v>81</v>
      </c>
      <c r="D478" s="53" t="s">
        <v>48</v>
      </c>
      <c r="E478" s="23" t="s">
        <v>637</v>
      </c>
    </row>
    <row r="479" spans="1:5" ht="19.149999999999999" customHeight="1" x14ac:dyDescent="0.4">
      <c r="A479" s="15">
        <v>619</v>
      </c>
      <c r="B479" s="18" t="s">
        <v>1267</v>
      </c>
      <c r="C479" s="17" t="s">
        <v>49</v>
      </c>
      <c r="D479" s="53" t="s">
        <v>50</v>
      </c>
      <c r="E479" s="23" t="s">
        <v>638</v>
      </c>
    </row>
    <row r="480" spans="1:5" ht="19.149999999999999" customHeight="1" x14ac:dyDescent="0.4">
      <c r="A480" s="15">
        <v>620</v>
      </c>
      <c r="B480" s="18" t="s">
        <v>1268</v>
      </c>
      <c r="C480" s="17" t="s">
        <v>49</v>
      </c>
      <c r="D480" s="53" t="s">
        <v>50</v>
      </c>
      <c r="E480" s="23" t="s">
        <v>639</v>
      </c>
    </row>
    <row r="481" spans="1:5" ht="19.149999999999999" customHeight="1" x14ac:dyDescent="0.4">
      <c r="A481" s="15">
        <v>621</v>
      </c>
      <c r="B481" s="18" t="s">
        <v>1269</v>
      </c>
      <c r="C481" s="17" t="s">
        <v>49</v>
      </c>
      <c r="D481" s="53" t="s">
        <v>50</v>
      </c>
      <c r="E481" s="23" t="s">
        <v>640</v>
      </c>
    </row>
    <row r="482" spans="1:5" ht="19.149999999999999" customHeight="1" x14ac:dyDescent="0.4">
      <c r="A482" s="15">
        <v>622</v>
      </c>
      <c r="B482" s="18" t="s">
        <v>1270</v>
      </c>
      <c r="C482" s="17" t="s">
        <v>49</v>
      </c>
      <c r="D482" s="53" t="s">
        <v>50</v>
      </c>
      <c r="E482" s="23" t="s">
        <v>641</v>
      </c>
    </row>
    <row r="483" spans="1:5" ht="19.149999999999999" customHeight="1" x14ac:dyDescent="0.4">
      <c r="A483" s="15">
        <v>624</v>
      </c>
      <c r="B483" s="18" t="s">
        <v>1271</v>
      </c>
      <c r="C483" s="17" t="s">
        <v>49</v>
      </c>
      <c r="D483" s="53" t="s">
        <v>50</v>
      </c>
      <c r="E483" s="23" t="s">
        <v>642</v>
      </c>
    </row>
    <row r="484" spans="1:5" ht="19.149999999999999" customHeight="1" x14ac:dyDescent="0.4">
      <c r="A484" s="15">
        <v>625</v>
      </c>
      <c r="B484" s="18" t="s">
        <v>1272</v>
      </c>
      <c r="C484" s="17" t="s">
        <v>49</v>
      </c>
      <c r="D484" s="53" t="s">
        <v>50</v>
      </c>
      <c r="E484" s="23" t="s">
        <v>643</v>
      </c>
    </row>
    <row r="485" spans="1:5" ht="19.149999999999999" customHeight="1" x14ac:dyDescent="0.4">
      <c r="A485" s="15">
        <v>626</v>
      </c>
      <c r="B485" s="18" t="s">
        <v>1273</v>
      </c>
      <c r="C485" s="17" t="s">
        <v>49</v>
      </c>
      <c r="D485" s="53" t="s">
        <v>50</v>
      </c>
      <c r="E485" s="23" t="s">
        <v>482</v>
      </c>
    </row>
    <row r="486" spans="1:5" ht="19.149999999999999" customHeight="1" x14ac:dyDescent="0.4">
      <c r="A486" s="15">
        <v>627</v>
      </c>
      <c r="B486" s="18" t="s">
        <v>1274</v>
      </c>
      <c r="C486" s="17" t="s">
        <v>49</v>
      </c>
      <c r="D486" s="53" t="s">
        <v>50</v>
      </c>
      <c r="E486" s="23" t="s">
        <v>644</v>
      </c>
    </row>
    <row r="487" spans="1:5" ht="19.149999999999999" customHeight="1" x14ac:dyDescent="0.4">
      <c r="A487" s="15">
        <v>629</v>
      </c>
      <c r="B487" s="18" t="s">
        <v>1275</v>
      </c>
      <c r="C487" s="17" t="s">
        <v>49</v>
      </c>
      <c r="D487" s="53" t="s">
        <v>50</v>
      </c>
      <c r="E487" s="23" t="s">
        <v>645</v>
      </c>
    </row>
    <row r="488" spans="1:5" ht="19.149999999999999" customHeight="1" x14ac:dyDescent="0.4">
      <c r="A488" s="15">
        <v>630</v>
      </c>
      <c r="B488" s="18" t="s">
        <v>1276</v>
      </c>
      <c r="C488" s="17" t="s">
        <v>49</v>
      </c>
      <c r="D488" s="53" t="s">
        <v>50</v>
      </c>
      <c r="E488" s="23" t="s">
        <v>646</v>
      </c>
    </row>
    <row r="489" spans="1:5" ht="19.149999999999999" customHeight="1" x14ac:dyDescent="0.4">
      <c r="A489" s="15">
        <v>636</v>
      </c>
      <c r="B489" s="18" t="s">
        <v>1277</v>
      </c>
      <c r="C489" s="17" t="s">
        <v>51</v>
      </c>
      <c r="D489" s="53" t="s">
        <v>52</v>
      </c>
      <c r="E489" s="23" t="s">
        <v>647</v>
      </c>
    </row>
    <row r="490" spans="1:5" ht="19.149999999999999" customHeight="1" x14ac:dyDescent="0.4">
      <c r="A490" s="15">
        <v>637</v>
      </c>
      <c r="B490" s="18" t="s">
        <v>1278</v>
      </c>
      <c r="C490" s="17" t="s">
        <v>51</v>
      </c>
      <c r="D490" s="53" t="s">
        <v>52</v>
      </c>
      <c r="E490" s="23" t="s">
        <v>648</v>
      </c>
    </row>
    <row r="491" spans="1:5" ht="19.149999999999999" customHeight="1" x14ac:dyDescent="0.4">
      <c r="A491" s="15">
        <v>638</v>
      </c>
      <c r="B491" s="18" t="s">
        <v>1279</v>
      </c>
      <c r="C491" s="17" t="s">
        <v>51</v>
      </c>
      <c r="D491" s="53" t="s">
        <v>52</v>
      </c>
      <c r="E491" s="23" t="s">
        <v>649</v>
      </c>
    </row>
    <row r="492" spans="1:5" ht="19.149999999999999" customHeight="1" x14ac:dyDescent="0.4">
      <c r="A492" s="15">
        <v>639</v>
      </c>
      <c r="B492" s="18" t="s">
        <v>1280</v>
      </c>
      <c r="C492" s="17" t="s">
        <v>51</v>
      </c>
      <c r="D492" s="53" t="s">
        <v>52</v>
      </c>
      <c r="E492" s="23" t="s">
        <v>650</v>
      </c>
    </row>
    <row r="493" spans="1:5" ht="19.149999999999999" customHeight="1" x14ac:dyDescent="0.4">
      <c r="A493" s="15">
        <v>640</v>
      </c>
      <c r="B493" s="18" t="s">
        <v>1281</v>
      </c>
      <c r="C493" s="17" t="s">
        <v>51</v>
      </c>
      <c r="D493" s="53" t="s">
        <v>52</v>
      </c>
      <c r="E493" s="23" t="s">
        <v>651</v>
      </c>
    </row>
    <row r="494" spans="1:5" ht="19.149999999999999" customHeight="1" x14ac:dyDescent="0.4">
      <c r="A494" s="15">
        <v>641</v>
      </c>
      <c r="B494" s="18" t="s">
        <v>1282</v>
      </c>
      <c r="C494" s="17" t="s">
        <v>51</v>
      </c>
      <c r="D494" s="53" t="s">
        <v>52</v>
      </c>
      <c r="E494" s="23" t="s">
        <v>652</v>
      </c>
    </row>
    <row r="495" spans="1:5" ht="19.149999999999999" customHeight="1" x14ac:dyDescent="0.4">
      <c r="A495" s="15">
        <v>642</v>
      </c>
      <c r="B495" s="18" t="s">
        <v>1283</v>
      </c>
      <c r="C495" s="17" t="s">
        <v>51</v>
      </c>
      <c r="D495" s="53" t="s">
        <v>52</v>
      </c>
      <c r="E495" s="23" t="s">
        <v>653</v>
      </c>
    </row>
    <row r="496" spans="1:5" ht="19.149999999999999" customHeight="1" x14ac:dyDescent="0.4">
      <c r="A496" s="15">
        <v>643</v>
      </c>
      <c r="B496" s="18" t="s">
        <v>1284</v>
      </c>
      <c r="C496" s="17" t="s">
        <v>51</v>
      </c>
      <c r="D496" s="53" t="s">
        <v>52</v>
      </c>
      <c r="E496" s="23" t="s">
        <v>654</v>
      </c>
    </row>
    <row r="497" spans="1:5" ht="19.149999999999999" customHeight="1" x14ac:dyDescent="0.4">
      <c r="A497" s="15">
        <v>644</v>
      </c>
      <c r="B497" s="18" t="s">
        <v>1285</v>
      </c>
      <c r="C497" s="17" t="s">
        <v>51</v>
      </c>
      <c r="D497" s="53" t="s">
        <v>52</v>
      </c>
      <c r="E497" s="23" t="s">
        <v>655</v>
      </c>
    </row>
    <row r="498" spans="1:5" ht="19.149999999999999" customHeight="1" x14ac:dyDescent="0.4">
      <c r="A498" s="15">
        <v>645</v>
      </c>
      <c r="B498" s="18" t="s">
        <v>1286</v>
      </c>
      <c r="C498" s="17" t="s">
        <v>51</v>
      </c>
      <c r="D498" s="53" t="s">
        <v>52</v>
      </c>
      <c r="E498" s="23" t="s">
        <v>656</v>
      </c>
    </row>
    <row r="499" spans="1:5" ht="19.149999999999999" customHeight="1" x14ac:dyDescent="0.4">
      <c r="A499" s="15">
        <v>646</v>
      </c>
      <c r="B499" s="18" t="s">
        <v>1287</v>
      </c>
      <c r="C499" s="17" t="s">
        <v>51</v>
      </c>
      <c r="D499" s="53" t="s">
        <v>52</v>
      </c>
      <c r="E499" s="23" t="s">
        <v>657</v>
      </c>
    </row>
    <row r="500" spans="1:5" ht="19.149999999999999" customHeight="1" x14ac:dyDescent="0.4">
      <c r="A500" s="15">
        <v>647</v>
      </c>
      <c r="B500" s="18" t="s">
        <v>1288</v>
      </c>
      <c r="C500" s="17" t="s">
        <v>51</v>
      </c>
      <c r="D500" s="53" t="s">
        <v>52</v>
      </c>
      <c r="E500" s="23" t="s">
        <v>658</v>
      </c>
    </row>
    <row r="501" spans="1:5" ht="24" customHeight="1" x14ac:dyDescent="0.4">
      <c r="A501" s="383" t="s">
        <v>1289</v>
      </c>
      <c r="B501" s="384"/>
      <c r="C501" s="384"/>
      <c r="D501" s="384"/>
      <c r="E501" s="385"/>
    </row>
    <row r="502" spans="1:5" ht="19.149999999999999" customHeight="1" x14ac:dyDescent="0.4">
      <c r="A502" s="15">
        <v>781</v>
      </c>
      <c r="B502" s="18" t="s">
        <v>1290</v>
      </c>
      <c r="C502" s="17" t="s">
        <v>23</v>
      </c>
      <c r="D502" s="53" t="s">
        <v>24</v>
      </c>
      <c r="E502" s="23" t="s">
        <v>659</v>
      </c>
    </row>
    <row r="503" spans="1:5" ht="19.149999999999999" customHeight="1" x14ac:dyDescent="0.4">
      <c r="A503" s="15">
        <v>782</v>
      </c>
      <c r="B503" s="18" t="s">
        <v>1291</v>
      </c>
      <c r="C503" s="17" t="s">
        <v>23</v>
      </c>
      <c r="D503" s="53" t="s">
        <v>24</v>
      </c>
      <c r="E503" s="23" t="s">
        <v>660</v>
      </c>
    </row>
    <row r="504" spans="1:5" ht="19.149999999999999" customHeight="1" x14ac:dyDescent="0.4">
      <c r="A504" s="15">
        <v>783</v>
      </c>
      <c r="B504" s="18" t="s">
        <v>1292</v>
      </c>
      <c r="C504" s="17" t="s">
        <v>23</v>
      </c>
      <c r="D504" s="53" t="s">
        <v>24</v>
      </c>
      <c r="E504" s="23" t="s">
        <v>661</v>
      </c>
    </row>
    <row r="505" spans="1:5" ht="19.149999999999999" customHeight="1" x14ac:dyDescent="0.4">
      <c r="A505" s="15">
        <v>784</v>
      </c>
      <c r="B505" s="18" t="s">
        <v>1293</v>
      </c>
      <c r="C505" s="17" t="s">
        <v>23</v>
      </c>
      <c r="D505" s="53" t="s">
        <v>24</v>
      </c>
      <c r="E505" s="23" t="s">
        <v>662</v>
      </c>
    </row>
    <row r="506" spans="1:5" ht="19.149999999999999" customHeight="1" x14ac:dyDescent="0.4">
      <c r="A506" s="15">
        <v>785</v>
      </c>
      <c r="B506" s="18" t="s">
        <v>1294</v>
      </c>
      <c r="C506" s="17" t="s">
        <v>23</v>
      </c>
      <c r="D506" s="53" t="s">
        <v>24</v>
      </c>
      <c r="E506" s="23" t="s">
        <v>663</v>
      </c>
    </row>
    <row r="507" spans="1:5" ht="19.149999999999999" customHeight="1" x14ac:dyDescent="0.4">
      <c r="A507" s="15">
        <v>786</v>
      </c>
      <c r="B507" s="18" t="s">
        <v>1295</v>
      </c>
      <c r="C507" s="17" t="s">
        <v>23</v>
      </c>
      <c r="D507" s="53" t="s">
        <v>24</v>
      </c>
      <c r="E507" s="23" t="s">
        <v>664</v>
      </c>
    </row>
    <row r="508" spans="1:5" ht="19.149999999999999" customHeight="1" x14ac:dyDescent="0.4">
      <c r="A508" s="15">
        <v>795</v>
      </c>
      <c r="B508" s="159" t="s">
        <v>1296</v>
      </c>
      <c r="C508" s="17" t="s">
        <v>23</v>
      </c>
      <c r="D508" s="53" t="s">
        <v>24</v>
      </c>
      <c r="E508" s="23" t="s">
        <v>665</v>
      </c>
    </row>
    <row r="509" spans="1:5" ht="19.149999999999999" customHeight="1" x14ac:dyDescent="0.4">
      <c r="A509" s="15">
        <v>796</v>
      </c>
      <c r="B509" s="18" t="s">
        <v>1297</v>
      </c>
      <c r="C509" s="17" t="s">
        <v>23</v>
      </c>
      <c r="D509" s="53" t="s">
        <v>24</v>
      </c>
      <c r="E509" s="23" t="s">
        <v>666</v>
      </c>
    </row>
    <row r="510" spans="1:5" ht="19.149999999999999" customHeight="1" x14ac:dyDescent="0.4">
      <c r="A510" s="15">
        <v>799</v>
      </c>
      <c r="B510" s="18" t="s">
        <v>1298</v>
      </c>
      <c r="C510" s="17" t="s">
        <v>26</v>
      </c>
      <c r="D510" s="53" t="s">
        <v>1299</v>
      </c>
      <c r="E510" s="23" t="s">
        <v>667</v>
      </c>
    </row>
    <row r="511" spans="1:5" ht="19.149999999999999" customHeight="1" x14ac:dyDescent="0.4">
      <c r="A511" s="15">
        <v>787</v>
      </c>
      <c r="B511" s="18" t="s">
        <v>1300</v>
      </c>
      <c r="C511" s="17" t="s">
        <v>26</v>
      </c>
      <c r="D511" s="53" t="s">
        <v>28</v>
      </c>
      <c r="E511" s="23" t="s">
        <v>668</v>
      </c>
    </row>
    <row r="512" spans="1:5" ht="19.149999999999999" customHeight="1" x14ac:dyDescent="0.4">
      <c r="A512" s="15">
        <v>788</v>
      </c>
      <c r="B512" s="18" t="s">
        <v>1301</v>
      </c>
      <c r="C512" s="17" t="s">
        <v>82</v>
      </c>
      <c r="D512" s="53" t="s">
        <v>37</v>
      </c>
      <c r="E512" s="23" t="s">
        <v>669</v>
      </c>
    </row>
    <row r="513" spans="1:5" ht="19.149999999999999" customHeight="1" x14ac:dyDescent="0.4">
      <c r="A513" s="15">
        <v>798</v>
      </c>
      <c r="B513" s="18" t="s">
        <v>1302</v>
      </c>
      <c r="C513" s="17" t="s">
        <v>82</v>
      </c>
      <c r="D513" s="53" t="s">
        <v>37</v>
      </c>
      <c r="E513" s="23" t="s">
        <v>670</v>
      </c>
    </row>
    <row r="514" spans="1:5" ht="19.149999999999999" customHeight="1" x14ac:dyDescent="0.4">
      <c r="A514" s="15">
        <v>789</v>
      </c>
      <c r="B514" s="18" t="s">
        <v>1303</v>
      </c>
      <c r="C514" s="17" t="s">
        <v>82</v>
      </c>
      <c r="D514" s="53" t="s">
        <v>39</v>
      </c>
      <c r="E514" s="23" t="s">
        <v>671</v>
      </c>
    </row>
    <row r="515" spans="1:5" ht="19.149999999999999" customHeight="1" x14ac:dyDescent="0.4">
      <c r="A515" s="15">
        <v>797</v>
      </c>
      <c r="B515" s="18" t="s">
        <v>1304</v>
      </c>
      <c r="C515" s="17" t="s">
        <v>82</v>
      </c>
      <c r="D515" s="53" t="s">
        <v>39</v>
      </c>
      <c r="E515" s="23" t="s">
        <v>672</v>
      </c>
    </row>
    <row r="516" spans="1:5" ht="19.149999999999999" customHeight="1" x14ac:dyDescent="0.4">
      <c r="A516" s="15">
        <v>790</v>
      </c>
      <c r="B516" s="18" t="s">
        <v>1305</v>
      </c>
      <c r="C516" s="17" t="s">
        <v>51</v>
      </c>
      <c r="D516" s="53" t="s">
        <v>52</v>
      </c>
      <c r="E516" s="23" t="s">
        <v>673</v>
      </c>
    </row>
    <row r="517" spans="1:5" ht="19.149999999999999" customHeight="1" x14ac:dyDescent="0.4">
      <c r="A517" s="15">
        <v>791</v>
      </c>
      <c r="B517" s="18" t="s">
        <v>1306</v>
      </c>
      <c r="C517" s="17" t="s">
        <v>51</v>
      </c>
      <c r="D517" s="53" t="s">
        <v>52</v>
      </c>
      <c r="E517" s="23" t="s">
        <v>674</v>
      </c>
    </row>
    <row r="518" spans="1:5" ht="19.149999999999999" customHeight="1" x14ac:dyDescent="0.4">
      <c r="A518" s="15">
        <v>792</v>
      </c>
      <c r="B518" s="18" t="s">
        <v>1307</v>
      </c>
      <c r="C518" s="17" t="s">
        <v>29</v>
      </c>
      <c r="D518" s="53" t="s">
        <v>31</v>
      </c>
      <c r="E518" s="23" t="s">
        <v>675</v>
      </c>
    </row>
    <row r="519" spans="1:5" ht="19.149999999999999" customHeight="1" x14ac:dyDescent="0.4">
      <c r="A519" s="15">
        <v>793</v>
      </c>
      <c r="B519" s="18" t="s">
        <v>1308</v>
      </c>
      <c r="C519" s="17" t="s">
        <v>83</v>
      </c>
      <c r="D519" s="53" t="s">
        <v>60</v>
      </c>
      <c r="E519" s="23" t="s">
        <v>676</v>
      </c>
    </row>
    <row r="520" spans="1:5" ht="19.149999999999999" customHeight="1" x14ac:dyDescent="0.4">
      <c r="A520" s="15">
        <v>794</v>
      </c>
      <c r="B520" s="18" t="s">
        <v>1309</v>
      </c>
      <c r="C520" s="17" t="s">
        <v>81</v>
      </c>
      <c r="D520" s="53" t="s">
        <v>56</v>
      </c>
      <c r="E520" s="23" t="s">
        <v>677</v>
      </c>
    </row>
    <row r="521" spans="1:5" ht="19.149999999999999" customHeight="1" x14ac:dyDescent="0.4">
      <c r="A521" s="15">
        <v>791</v>
      </c>
      <c r="B521" s="18" t="s">
        <v>57</v>
      </c>
      <c r="C521" s="17" t="s">
        <v>51</v>
      </c>
      <c r="D521" s="53" t="s">
        <v>52</v>
      </c>
      <c r="E521" s="54" t="s">
        <v>674</v>
      </c>
    </row>
    <row r="522" spans="1:5" ht="19.149999999999999" customHeight="1" x14ac:dyDescent="0.4">
      <c r="A522" s="15">
        <v>792</v>
      </c>
      <c r="B522" s="18" t="s">
        <v>58</v>
      </c>
      <c r="C522" s="17" t="s">
        <v>29</v>
      </c>
      <c r="D522" s="53" t="s">
        <v>31</v>
      </c>
      <c r="E522" s="54" t="s">
        <v>675</v>
      </c>
    </row>
    <row r="523" spans="1:5" ht="19.149999999999999" customHeight="1" x14ac:dyDescent="0.4">
      <c r="A523" s="15">
        <v>793</v>
      </c>
      <c r="B523" s="18" t="s">
        <v>59</v>
      </c>
      <c r="C523" s="17" t="s">
        <v>83</v>
      </c>
      <c r="D523" s="53" t="s">
        <v>60</v>
      </c>
      <c r="E523" s="54" t="s">
        <v>676</v>
      </c>
    </row>
    <row r="524" spans="1:5" ht="19.149999999999999" customHeight="1" x14ac:dyDescent="0.4">
      <c r="A524" s="15">
        <v>794</v>
      </c>
      <c r="B524" s="18" t="s">
        <v>61</v>
      </c>
      <c r="C524" s="17" t="s">
        <v>81</v>
      </c>
      <c r="D524" s="53" t="s">
        <v>56</v>
      </c>
      <c r="E524" s="54" t="s">
        <v>677</v>
      </c>
    </row>
    <row r="525" spans="1:5" ht="19.149999999999999" customHeight="1" x14ac:dyDescent="0.4"/>
  </sheetData>
  <autoFilter ref="A4:E524" xr:uid="{FADCBCE7-E912-4600-ADAC-BB6D1E42EE2D}"/>
  <mergeCells count="3">
    <mergeCell ref="A3:E3"/>
    <mergeCell ref="A341:E341"/>
    <mergeCell ref="A501:E50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pageSetUpPr fitToPage="1"/>
  </sheetPr>
  <dimension ref="A1:AA54"/>
  <sheetViews>
    <sheetView showZeros="0" topLeftCell="A37" zoomScaleNormal="100" workbookViewId="0">
      <selection activeCell="AB13" sqref="AB13"/>
    </sheetView>
  </sheetViews>
  <sheetFormatPr defaultColWidth="8.75" defaultRowHeight="14.25" x14ac:dyDescent="0.4"/>
  <cols>
    <col min="1" max="15" width="6.625" style="16" customWidth="1"/>
    <col min="16" max="16384" width="8.75" style="16"/>
  </cols>
  <sheetData>
    <row r="1" spans="1:26" ht="35.450000000000003" customHeight="1" x14ac:dyDescent="0.4">
      <c r="C1" s="428" t="s">
        <v>2756</v>
      </c>
      <c r="D1" s="428"/>
      <c r="E1" s="428"/>
      <c r="F1" s="428"/>
      <c r="G1" s="428"/>
      <c r="H1" s="428"/>
    </row>
    <row r="2" spans="1:26" ht="35.450000000000003" customHeight="1" x14ac:dyDescent="0.4">
      <c r="R2" s="416" t="s">
        <v>701</v>
      </c>
      <c r="S2" s="416"/>
      <c r="T2" s="416"/>
      <c r="U2" s="416"/>
      <c r="V2" s="416"/>
      <c r="W2" s="416"/>
    </row>
    <row r="3" spans="1:26" ht="35.450000000000003" customHeight="1" x14ac:dyDescent="0.4">
      <c r="B3" s="16" t="s">
        <v>692</v>
      </c>
      <c r="S3" s="50"/>
    </row>
    <row r="4" spans="1:26" x14ac:dyDescent="0.4">
      <c r="Q4" s="80"/>
      <c r="R4" s="81"/>
      <c r="T4" s="82"/>
      <c r="U4" s="50"/>
      <c r="V4" s="50"/>
      <c r="W4" s="49"/>
    </row>
    <row r="5" spans="1:26" ht="18.75" customHeight="1" x14ac:dyDescent="0.4">
      <c r="A5" s="1"/>
      <c r="B5" s="1"/>
      <c r="C5" s="1"/>
      <c r="D5" s="1"/>
      <c r="E5" s="1"/>
      <c r="F5" s="1"/>
      <c r="G5" s="1"/>
      <c r="H5" s="1"/>
      <c r="I5" s="3" t="s">
        <v>85</v>
      </c>
      <c r="J5" s="3">
        <v>7</v>
      </c>
      <c r="K5" s="8" t="s">
        <v>86</v>
      </c>
      <c r="L5" s="312"/>
      <c r="M5" s="3" t="s">
        <v>64</v>
      </c>
      <c r="N5" s="312"/>
      <c r="O5" s="3" t="s">
        <v>65</v>
      </c>
      <c r="Q5" s="57"/>
      <c r="R5" s="81"/>
      <c r="S5" s="82"/>
      <c r="T5" s="50"/>
      <c r="U5" s="50"/>
      <c r="V5" s="50"/>
      <c r="W5" s="49"/>
    </row>
    <row r="6" spans="1:26" ht="18.75" customHeight="1" x14ac:dyDescent="0.4">
      <c r="A6" s="390" t="s">
        <v>66</v>
      </c>
      <c r="B6" s="390"/>
      <c r="C6" s="390"/>
      <c r="D6" s="390"/>
      <c r="E6" s="390"/>
      <c r="F6" s="390"/>
      <c r="G6" s="390"/>
      <c r="H6" s="390"/>
      <c r="I6" s="4"/>
      <c r="J6" s="4"/>
      <c r="K6" s="1"/>
      <c r="L6" s="1"/>
      <c r="M6" s="1"/>
      <c r="N6" s="1"/>
      <c r="O6" s="1"/>
      <c r="R6" s="81"/>
      <c r="S6" s="310"/>
      <c r="T6" s="50"/>
      <c r="U6" s="48"/>
      <c r="V6" s="48"/>
    </row>
    <row r="7" spans="1:26" ht="22.15" customHeight="1" thickBot="1" x14ac:dyDescent="0.45">
      <c r="A7" s="1"/>
      <c r="B7" s="1"/>
      <c r="C7" s="1"/>
      <c r="D7" s="1"/>
      <c r="E7" s="1"/>
      <c r="F7" s="1"/>
      <c r="G7" s="1"/>
      <c r="H7" s="1"/>
      <c r="I7" s="1"/>
      <c r="J7" s="1"/>
      <c r="K7" s="1"/>
      <c r="L7" s="1"/>
      <c r="M7" s="1"/>
      <c r="N7" s="1"/>
      <c r="O7" s="1"/>
      <c r="S7" s="311"/>
      <c r="T7" s="49"/>
      <c r="U7" s="49"/>
    </row>
    <row r="8" spans="1:26" ht="22.15" customHeight="1" thickBot="1" x14ac:dyDescent="0.45">
      <c r="A8" s="1"/>
      <c r="B8" s="1"/>
      <c r="C8" s="391" t="s">
        <v>19</v>
      </c>
      <c r="D8" s="392"/>
      <c r="E8" s="392"/>
      <c r="F8" s="393">
        <v>1</v>
      </c>
      <c r="G8" s="394"/>
      <c r="H8" s="395"/>
      <c r="I8" s="396" t="s">
        <v>63</v>
      </c>
      <c r="J8" s="396"/>
      <c r="K8" s="430" t="str">
        <f>IF(F8="","",(VLOOKUP(F8,②学校番号一覧!A:B,2,0)))</f>
        <v>宇都宮市立中央小学校</v>
      </c>
      <c r="L8" s="430"/>
      <c r="M8" s="430"/>
      <c r="N8" s="430"/>
      <c r="O8" s="430"/>
      <c r="R8" s="110" t="s">
        <v>694</v>
      </c>
      <c r="S8" s="328"/>
      <c r="T8" s="329"/>
      <c r="U8" s="328"/>
      <c r="V8" s="328"/>
      <c r="W8" s="328"/>
      <c r="X8" s="328"/>
    </row>
    <row r="9" spans="1:26" ht="22.15" customHeight="1" thickBot="1" x14ac:dyDescent="0.45">
      <c r="A9" s="1"/>
      <c r="B9" s="1"/>
      <c r="C9" s="431" t="s">
        <v>7</v>
      </c>
      <c r="D9" s="432"/>
      <c r="E9" s="432"/>
      <c r="F9" s="433" t="str">
        <f>VLOOKUP(F8,②学校番号一覧!A:C,3,0)</f>
        <v>宇河</v>
      </c>
      <c r="G9" s="433"/>
      <c r="H9" s="434"/>
      <c r="I9" s="1"/>
      <c r="J9" s="1"/>
      <c r="K9" s="1"/>
      <c r="L9" s="1"/>
      <c r="M9" s="1"/>
      <c r="N9" s="1"/>
      <c r="O9" s="1"/>
      <c r="R9" s="48" t="s">
        <v>2760</v>
      </c>
    </row>
    <row r="10" spans="1:26" ht="22.15" customHeight="1" thickBot="1" x14ac:dyDescent="0.45">
      <c r="A10" s="1"/>
      <c r="B10" s="1"/>
      <c r="C10" s="431" t="s">
        <v>170</v>
      </c>
      <c r="D10" s="432"/>
      <c r="E10" s="433" t="str">
        <f>VLOOKUP(F8,②学校番号一覧!A:E,5,0)</f>
        <v>028-635-3574</v>
      </c>
      <c r="F10" s="433"/>
      <c r="G10" s="433"/>
      <c r="H10" s="434"/>
      <c r="I10" s="1"/>
      <c r="J10" s="435" t="s">
        <v>6</v>
      </c>
      <c r="K10" s="436"/>
      <c r="L10" s="437"/>
      <c r="M10" s="437"/>
      <c r="N10" s="437"/>
      <c r="O10" s="437"/>
      <c r="R10" s="81"/>
      <c r="S10" s="310"/>
      <c r="T10" s="311"/>
      <c r="U10" s="311"/>
    </row>
    <row r="11" spans="1:26" ht="22.15" customHeight="1" x14ac:dyDescent="0.4">
      <c r="A11" s="1"/>
      <c r="B11" s="1"/>
      <c r="C11" s="1"/>
      <c r="D11" s="1"/>
      <c r="E11" s="1"/>
      <c r="F11" s="1"/>
      <c r="G11" s="1"/>
      <c r="H11" s="1"/>
      <c r="I11" s="1"/>
      <c r="J11" s="1"/>
      <c r="K11" s="1"/>
      <c r="L11" s="1"/>
      <c r="M11" s="1"/>
      <c r="N11" s="1"/>
      <c r="O11" s="1"/>
    </row>
    <row r="12" spans="1:26" ht="22.15" customHeight="1" x14ac:dyDescent="0.4">
      <c r="A12" s="429" t="s">
        <v>693</v>
      </c>
      <c r="B12" s="429"/>
      <c r="C12" s="429"/>
      <c r="D12" s="429"/>
      <c r="E12" s="429"/>
      <c r="F12" s="429"/>
      <c r="G12" s="429"/>
      <c r="H12" s="429"/>
      <c r="I12" s="429"/>
      <c r="J12" s="429"/>
      <c r="K12" s="429"/>
      <c r="L12" s="429"/>
      <c r="M12" s="429"/>
      <c r="N12" s="429"/>
      <c r="O12" s="429"/>
    </row>
    <row r="13" spans="1:26" ht="22.15" customHeight="1" x14ac:dyDescent="0.4">
      <c r="A13" s="1"/>
      <c r="B13" s="1"/>
      <c r="C13" s="1"/>
      <c r="D13" s="1"/>
      <c r="E13" s="1"/>
      <c r="F13" s="1"/>
      <c r="G13" s="1"/>
      <c r="H13" s="1"/>
      <c r="I13" s="1"/>
      <c r="J13" s="1"/>
      <c r="K13" s="1"/>
      <c r="L13" s="1"/>
      <c r="M13" s="1"/>
      <c r="N13" s="1"/>
      <c r="O13" s="1"/>
      <c r="R13" s="359" t="s">
        <v>2810</v>
      </c>
      <c r="S13" s="359"/>
      <c r="T13" s="359"/>
      <c r="U13" s="359"/>
      <c r="V13" s="359"/>
      <c r="W13" s="359"/>
      <c r="X13" s="332"/>
    </row>
    <row r="14" spans="1:26" ht="22.15" customHeight="1" x14ac:dyDescent="0.4">
      <c r="A14" s="390" t="s">
        <v>17</v>
      </c>
      <c r="B14" s="390"/>
      <c r="C14" s="390"/>
      <c r="D14" s="390"/>
      <c r="E14" s="390"/>
      <c r="F14" s="390"/>
      <c r="G14" s="390"/>
      <c r="H14" s="390"/>
      <c r="I14" s="390"/>
      <c r="J14" s="390"/>
      <c r="K14" s="390"/>
      <c r="L14" s="390"/>
      <c r="M14" s="390"/>
      <c r="N14" s="390"/>
      <c r="O14" s="390"/>
      <c r="R14" s="182" t="s">
        <v>2767</v>
      </c>
      <c r="S14" s="182"/>
      <c r="T14" s="182"/>
      <c r="U14" s="182"/>
      <c r="V14" s="182"/>
      <c r="W14" s="182"/>
      <c r="X14" s="48"/>
    </row>
    <row r="15" spans="1:26" ht="22.15" customHeight="1" thickBot="1" x14ac:dyDescent="0.45">
      <c r="A15" s="1"/>
      <c r="B15" s="1"/>
      <c r="C15" s="1"/>
      <c r="D15" s="1"/>
      <c r="E15" s="1"/>
      <c r="F15" s="1"/>
      <c r="G15" s="1"/>
      <c r="H15" s="1"/>
      <c r="I15" s="1"/>
      <c r="J15" s="1"/>
      <c r="K15" s="1"/>
      <c r="L15" s="1"/>
      <c r="M15" s="1"/>
      <c r="N15" s="1"/>
      <c r="O15" s="1"/>
      <c r="R15" s="330" t="s">
        <v>2768</v>
      </c>
      <c r="S15" s="202"/>
      <c r="T15" s="202"/>
      <c r="U15" s="202"/>
      <c r="V15" s="202"/>
      <c r="W15" s="203"/>
      <c r="X15" s="113"/>
      <c r="Y15" s="113"/>
    </row>
    <row r="16" spans="1:26" ht="22.15" customHeight="1" x14ac:dyDescent="0.4">
      <c r="A16" s="410" t="s">
        <v>18</v>
      </c>
      <c r="B16" s="411"/>
      <c r="C16" s="417" t="s">
        <v>69</v>
      </c>
      <c r="D16" s="417"/>
      <c r="E16" s="418"/>
      <c r="F16" s="418" t="s">
        <v>70</v>
      </c>
      <c r="G16" s="419"/>
      <c r="H16" s="420"/>
      <c r="I16" s="418" t="s">
        <v>71</v>
      </c>
      <c r="J16" s="419"/>
      <c r="K16" s="421"/>
      <c r="L16" s="422" t="s">
        <v>67</v>
      </c>
      <c r="M16" s="417"/>
      <c r="N16" s="423"/>
      <c r="O16" s="414" t="s">
        <v>68</v>
      </c>
      <c r="Q16" s="81" t="s">
        <v>13</v>
      </c>
      <c r="R16" s="107" t="s">
        <v>695</v>
      </c>
      <c r="S16" s="108"/>
      <c r="T16" s="108"/>
      <c r="U16" s="108"/>
      <c r="V16" s="108"/>
      <c r="W16" s="48"/>
      <c r="X16" s="48"/>
      <c r="Y16" s="48"/>
      <c r="Z16" s="48"/>
    </row>
    <row r="17" spans="1:23" ht="22.15" customHeight="1" x14ac:dyDescent="0.4">
      <c r="A17" s="412"/>
      <c r="B17" s="413"/>
      <c r="C17" s="316" t="s">
        <v>699</v>
      </c>
      <c r="D17" s="314"/>
      <c r="E17" s="315" t="s">
        <v>700</v>
      </c>
      <c r="F17" s="313" t="s">
        <v>699</v>
      </c>
      <c r="G17" s="314"/>
      <c r="H17" s="315" t="s">
        <v>700</v>
      </c>
      <c r="I17" s="313" t="s">
        <v>699</v>
      </c>
      <c r="J17" s="314"/>
      <c r="K17" s="315" t="s">
        <v>700</v>
      </c>
      <c r="L17" s="313" t="s">
        <v>699</v>
      </c>
      <c r="M17" s="314"/>
      <c r="N17" s="315" t="s">
        <v>700</v>
      </c>
      <c r="O17" s="415"/>
      <c r="R17" s="132" t="s">
        <v>697</v>
      </c>
      <c r="S17" s="133"/>
      <c r="T17" s="133"/>
    </row>
    <row r="18" spans="1:23" ht="22.15" customHeight="1" x14ac:dyDescent="0.4">
      <c r="A18" s="409" t="s">
        <v>72</v>
      </c>
      <c r="B18" s="318">
        <v>1</v>
      </c>
      <c r="C18" s="83">
        <v>1</v>
      </c>
      <c r="D18" s="71" t="s">
        <v>73</v>
      </c>
      <c r="E18" s="89">
        <v>1</v>
      </c>
      <c r="F18" s="83">
        <v>2</v>
      </c>
      <c r="G18" s="71" t="s">
        <v>74</v>
      </c>
      <c r="H18" s="89">
        <v>5</v>
      </c>
      <c r="I18" s="83">
        <v>8</v>
      </c>
      <c r="J18" s="71" t="s">
        <v>74</v>
      </c>
      <c r="K18" s="92">
        <v>20</v>
      </c>
      <c r="L18" s="95">
        <f>SUM(C18,F18,I18)</f>
        <v>11</v>
      </c>
      <c r="M18" s="71" t="s">
        <v>74</v>
      </c>
      <c r="N18" s="86">
        <f>SUM(E18,H18,K18)</f>
        <v>26</v>
      </c>
      <c r="O18" s="73"/>
    </row>
    <row r="19" spans="1:23" ht="31.5" customHeight="1" x14ac:dyDescent="0.4">
      <c r="A19" s="398"/>
      <c r="B19" s="319">
        <v>2</v>
      </c>
      <c r="C19" s="84">
        <v>1</v>
      </c>
      <c r="D19" s="5" t="s">
        <v>74</v>
      </c>
      <c r="E19" s="90">
        <v>2</v>
      </c>
      <c r="F19" s="84">
        <v>4</v>
      </c>
      <c r="G19" s="5" t="s">
        <v>74</v>
      </c>
      <c r="H19" s="90">
        <v>10</v>
      </c>
      <c r="I19" s="84">
        <v>12</v>
      </c>
      <c r="J19" s="5" t="s">
        <v>74</v>
      </c>
      <c r="K19" s="93">
        <v>30</v>
      </c>
      <c r="L19" s="96">
        <f t="shared" ref="L19:L24" si="0">SUM(C19,F19,I19)</f>
        <v>17</v>
      </c>
      <c r="M19" s="5" t="s">
        <v>74</v>
      </c>
      <c r="N19" s="87">
        <f t="shared" ref="N19:N31" si="1">SUM(E19,H19,K19)</f>
        <v>42</v>
      </c>
      <c r="O19" s="74"/>
      <c r="R19" s="109" t="s">
        <v>696</v>
      </c>
      <c r="S19" s="110"/>
      <c r="T19" s="110"/>
      <c r="U19" s="110"/>
      <c r="V19" s="110"/>
    </row>
    <row r="20" spans="1:23" ht="22.15" customHeight="1" x14ac:dyDescent="0.4">
      <c r="A20" s="398"/>
      <c r="B20" s="319">
        <v>3</v>
      </c>
      <c r="C20" s="84"/>
      <c r="D20" s="5" t="s">
        <v>73</v>
      </c>
      <c r="E20" s="90"/>
      <c r="F20" s="84"/>
      <c r="G20" s="5" t="s">
        <v>74</v>
      </c>
      <c r="H20" s="90"/>
      <c r="I20" s="84">
        <v>20</v>
      </c>
      <c r="J20" s="5" t="s">
        <v>74</v>
      </c>
      <c r="K20" s="93">
        <v>50</v>
      </c>
      <c r="L20" s="96">
        <f t="shared" si="0"/>
        <v>20</v>
      </c>
      <c r="M20" s="5" t="s">
        <v>74</v>
      </c>
      <c r="N20" s="87">
        <f t="shared" si="1"/>
        <v>50</v>
      </c>
      <c r="O20" s="74"/>
    </row>
    <row r="21" spans="1:23" ht="22.15" customHeight="1" x14ac:dyDescent="0.4">
      <c r="A21" s="398"/>
      <c r="B21" s="319">
        <v>4</v>
      </c>
      <c r="C21" s="84"/>
      <c r="D21" s="5" t="s">
        <v>73</v>
      </c>
      <c r="E21" s="90"/>
      <c r="F21" s="84"/>
      <c r="G21" s="5" t="s">
        <v>74</v>
      </c>
      <c r="H21" s="90"/>
      <c r="I21" s="84"/>
      <c r="J21" s="5" t="s">
        <v>74</v>
      </c>
      <c r="K21" s="93"/>
      <c r="L21" s="96">
        <f t="shared" si="0"/>
        <v>0</v>
      </c>
      <c r="M21" s="5" t="s">
        <v>74</v>
      </c>
      <c r="N21" s="87">
        <f t="shared" si="1"/>
        <v>0</v>
      </c>
      <c r="O21" s="74"/>
      <c r="R21" s="111" t="s">
        <v>698</v>
      </c>
      <c r="S21" s="112"/>
      <c r="T21" s="112"/>
    </row>
    <row r="22" spans="1:23" ht="22.15" customHeight="1" x14ac:dyDescent="0.4">
      <c r="A22" s="398"/>
      <c r="B22" s="319">
        <v>5</v>
      </c>
      <c r="C22" s="84"/>
      <c r="D22" s="5" t="s">
        <v>73</v>
      </c>
      <c r="E22" s="90"/>
      <c r="F22" s="84"/>
      <c r="G22" s="5" t="s">
        <v>74</v>
      </c>
      <c r="H22" s="90"/>
      <c r="I22" s="84"/>
      <c r="J22" s="5" t="s">
        <v>74</v>
      </c>
      <c r="K22" s="93"/>
      <c r="L22" s="96">
        <f t="shared" si="0"/>
        <v>0</v>
      </c>
      <c r="M22" s="5" t="s">
        <v>74</v>
      </c>
      <c r="N22" s="87">
        <f t="shared" si="1"/>
        <v>0</v>
      </c>
      <c r="O22" s="74"/>
    </row>
    <row r="23" spans="1:23" ht="22.15" customHeight="1" thickBot="1" x14ac:dyDescent="0.45">
      <c r="A23" s="399"/>
      <c r="B23" s="320">
        <v>6</v>
      </c>
      <c r="C23" s="85"/>
      <c r="D23" s="69" t="s">
        <v>73</v>
      </c>
      <c r="E23" s="91"/>
      <c r="F23" s="85"/>
      <c r="G23" s="69" t="s">
        <v>74</v>
      </c>
      <c r="H23" s="91"/>
      <c r="I23" s="85"/>
      <c r="J23" s="69" t="s">
        <v>74</v>
      </c>
      <c r="K23" s="94"/>
      <c r="L23" s="97">
        <f t="shared" si="0"/>
        <v>0</v>
      </c>
      <c r="M23" s="69" t="s">
        <v>74</v>
      </c>
      <c r="N23" s="88">
        <f t="shared" si="1"/>
        <v>0</v>
      </c>
      <c r="O23" s="75"/>
      <c r="S23" s="22"/>
      <c r="T23" s="22"/>
      <c r="U23" s="22"/>
      <c r="V23" s="22"/>
    </row>
    <row r="24" spans="1:23" ht="22.15" customHeight="1" thickTop="1" thickBot="1" x14ac:dyDescent="0.45">
      <c r="A24" s="400" t="s">
        <v>75</v>
      </c>
      <c r="B24" s="401"/>
      <c r="C24" s="101">
        <f>SUM(C18:C23)</f>
        <v>2</v>
      </c>
      <c r="D24" s="68" t="s">
        <v>73</v>
      </c>
      <c r="E24" s="102">
        <f>SUM(E18:E23)</f>
        <v>3</v>
      </c>
      <c r="F24" s="101">
        <f>SUM(F18:F23)</f>
        <v>6</v>
      </c>
      <c r="G24" s="68" t="s">
        <v>74</v>
      </c>
      <c r="H24" s="103">
        <f>SUM(H18:H23)</f>
        <v>15</v>
      </c>
      <c r="I24" s="104">
        <f>SUM(I18:I23)</f>
        <v>40</v>
      </c>
      <c r="J24" s="68" t="s">
        <v>74</v>
      </c>
      <c r="K24" s="104">
        <f>SUM(K18:K23)</f>
        <v>100</v>
      </c>
      <c r="L24" s="105">
        <f t="shared" si="0"/>
        <v>48</v>
      </c>
      <c r="M24" s="68" t="s">
        <v>74</v>
      </c>
      <c r="N24" s="106">
        <f t="shared" si="1"/>
        <v>118</v>
      </c>
      <c r="O24" s="76"/>
      <c r="Q24" s="362" t="s">
        <v>2827</v>
      </c>
      <c r="R24" s="363" t="s">
        <v>2828</v>
      </c>
      <c r="S24" s="363"/>
      <c r="T24" s="363"/>
      <c r="U24" s="363"/>
      <c r="V24" s="363"/>
      <c r="W24" s="363"/>
    </row>
    <row r="25" spans="1:23" ht="22.15" customHeight="1" thickBot="1" x14ac:dyDescent="0.45">
      <c r="A25" s="6"/>
      <c r="B25" s="6"/>
      <c r="C25" s="2"/>
      <c r="D25" s="7"/>
      <c r="E25" s="2"/>
      <c r="F25" s="2"/>
      <c r="G25" s="7"/>
      <c r="H25" s="2"/>
      <c r="I25" s="2"/>
      <c r="J25" s="7"/>
      <c r="K25" s="2"/>
      <c r="L25" s="2"/>
      <c r="M25" s="7"/>
      <c r="N25" s="2">
        <f>SUM(E25,H25,K25)</f>
        <v>0</v>
      </c>
      <c r="O25" s="2"/>
      <c r="R25" s="22" t="s">
        <v>2829</v>
      </c>
      <c r="S25" s="22"/>
      <c r="T25" s="22"/>
    </row>
    <row r="26" spans="1:23" ht="22.15" customHeight="1" x14ac:dyDescent="0.4">
      <c r="A26" s="410" t="s">
        <v>18</v>
      </c>
      <c r="B26" s="411"/>
      <c r="C26" s="424" t="s">
        <v>69</v>
      </c>
      <c r="D26" s="424"/>
      <c r="E26" s="425"/>
      <c r="F26" s="418" t="s">
        <v>70</v>
      </c>
      <c r="G26" s="419"/>
      <c r="H26" s="420"/>
      <c r="I26" s="418" t="s">
        <v>71</v>
      </c>
      <c r="J26" s="419"/>
      <c r="K26" s="421"/>
      <c r="L26" s="426" t="s">
        <v>67</v>
      </c>
      <c r="M26" s="424"/>
      <c r="N26" s="427"/>
      <c r="O26" s="414" t="s">
        <v>68</v>
      </c>
      <c r="R26" s="133" t="s">
        <v>2830</v>
      </c>
      <c r="S26" s="22"/>
      <c r="T26" s="22"/>
      <c r="U26" s="22"/>
    </row>
    <row r="27" spans="1:23" ht="22.15" customHeight="1" thickBot="1" x14ac:dyDescent="0.45">
      <c r="A27" s="412"/>
      <c r="B27" s="413"/>
      <c r="C27" s="321" t="s">
        <v>699</v>
      </c>
      <c r="D27" s="98"/>
      <c r="E27" s="100" t="s">
        <v>700</v>
      </c>
      <c r="F27" s="99" t="s">
        <v>699</v>
      </c>
      <c r="G27" s="98"/>
      <c r="H27" s="100" t="s">
        <v>700</v>
      </c>
      <c r="I27" s="99" t="s">
        <v>699</v>
      </c>
      <c r="J27" s="98"/>
      <c r="K27" s="100" t="s">
        <v>700</v>
      </c>
      <c r="L27" s="99" t="s">
        <v>699</v>
      </c>
      <c r="M27" s="98"/>
      <c r="N27" s="100" t="s">
        <v>700</v>
      </c>
      <c r="O27" s="415"/>
    </row>
    <row r="28" spans="1:23" ht="22.15" customHeight="1" x14ac:dyDescent="0.4">
      <c r="A28" s="397" t="s">
        <v>76</v>
      </c>
      <c r="B28" s="317">
        <v>1</v>
      </c>
      <c r="C28" s="114"/>
      <c r="D28" s="67" t="s">
        <v>74</v>
      </c>
      <c r="E28" s="115"/>
      <c r="F28" s="114"/>
      <c r="G28" s="67" t="s">
        <v>74</v>
      </c>
      <c r="H28" s="115"/>
      <c r="I28" s="114"/>
      <c r="J28" s="67" t="s">
        <v>74</v>
      </c>
      <c r="K28" s="118"/>
      <c r="L28" s="121">
        <f>SUM(C28,F28,I28)</f>
        <v>0</v>
      </c>
      <c r="M28" s="67" t="s">
        <v>74</v>
      </c>
      <c r="N28" s="125">
        <f t="shared" si="1"/>
        <v>0</v>
      </c>
      <c r="O28" s="77"/>
    </row>
    <row r="29" spans="1:23" ht="22.15" customHeight="1" x14ac:dyDescent="0.4">
      <c r="A29" s="398"/>
      <c r="B29" s="319">
        <v>2</v>
      </c>
      <c r="C29" s="84"/>
      <c r="D29" s="5" t="s">
        <v>74</v>
      </c>
      <c r="E29" s="116"/>
      <c r="F29" s="84"/>
      <c r="G29" s="5" t="s">
        <v>74</v>
      </c>
      <c r="H29" s="116"/>
      <c r="I29" s="84"/>
      <c r="J29" s="5" t="s">
        <v>74</v>
      </c>
      <c r="K29" s="119"/>
      <c r="L29" s="122">
        <f t="shared" ref="L29:L31" si="2">SUM(C29,F29,I29)</f>
        <v>0</v>
      </c>
      <c r="M29" s="5" t="s">
        <v>74</v>
      </c>
      <c r="N29" s="126">
        <f t="shared" si="1"/>
        <v>0</v>
      </c>
      <c r="O29" s="74"/>
    </row>
    <row r="30" spans="1:23" ht="22.15" customHeight="1" thickBot="1" x14ac:dyDescent="0.45">
      <c r="A30" s="399"/>
      <c r="B30" s="320">
        <v>3</v>
      </c>
      <c r="C30" s="85"/>
      <c r="D30" s="70" t="s">
        <v>74</v>
      </c>
      <c r="E30" s="117"/>
      <c r="F30" s="85"/>
      <c r="G30" s="70" t="s">
        <v>74</v>
      </c>
      <c r="H30" s="117"/>
      <c r="I30" s="85"/>
      <c r="J30" s="70" t="s">
        <v>74</v>
      </c>
      <c r="K30" s="120"/>
      <c r="L30" s="123">
        <f t="shared" si="2"/>
        <v>0</v>
      </c>
      <c r="M30" s="70" t="s">
        <v>74</v>
      </c>
      <c r="N30" s="127">
        <f t="shared" si="1"/>
        <v>0</v>
      </c>
      <c r="O30" s="75"/>
    </row>
    <row r="31" spans="1:23" ht="22.15" customHeight="1" thickTop="1" thickBot="1" x14ac:dyDescent="0.45">
      <c r="A31" s="400" t="s">
        <v>75</v>
      </c>
      <c r="B31" s="401"/>
      <c r="C31" s="129">
        <f>SUM(C28:C30)</f>
        <v>0</v>
      </c>
      <c r="D31" s="68" t="s">
        <v>74</v>
      </c>
      <c r="E31" s="130">
        <f>SUM(E28:E30)</f>
        <v>0</v>
      </c>
      <c r="F31" s="131">
        <f>SUM(F28:F30)</f>
        <v>0</v>
      </c>
      <c r="G31" s="68" t="s">
        <v>74</v>
      </c>
      <c r="H31" s="130">
        <f>SUM(H28:H30)</f>
        <v>0</v>
      </c>
      <c r="I31" s="131">
        <f>SUM(I28:I30)</f>
        <v>0</v>
      </c>
      <c r="J31" s="68" t="s">
        <v>74</v>
      </c>
      <c r="K31" s="131">
        <f>SUM(K28:K30)</f>
        <v>0</v>
      </c>
      <c r="L31" s="124">
        <f t="shared" si="2"/>
        <v>0</v>
      </c>
      <c r="M31" s="68" t="s">
        <v>74</v>
      </c>
      <c r="N31" s="128">
        <f t="shared" si="1"/>
        <v>0</v>
      </c>
      <c r="O31" s="76"/>
    </row>
    <row r="32" spans="1:23" ht="22.15" customHeight="1" x14ac:dyDescent="0.4">
      <c r="A32" s="6"/>
      <c r="B32" s="6"/>
      <c r="C32" s="2"/>
      <c r="D32" s="7"/>
      <c r="E32" s="2"/>
      <c r="F32" s="2"/>
      <c r="G32" s="7"/>
      <c r="H32" s="2"/>
      <c r="I32" s="2"/>
      <c r="J32" s="7"/>
      <c r="K32" s="2"/>
      <c r="L32" s="2"/>
      <c r="M32" s="7"/>
      <c r="N32" s="2"/>
      <c r="O32" s="2"/>
    </row>
    <row r="33" spans="1:27" ht="22.15" customHeight="1" thickBot="1" x14ac:dyDescent="0.45">
      <c r="A33" s="134"/>
      <c r="B33" s="134"/>
      <c r="C33" s="134"/>
      <c r="D33" s="134"/>
      <c r="E33" s="134"/>
      <c r="F33" s="134"/>
      <c r="G33" s="135"/>
      <c r="H33" s="136"/>
      <c r="I33" s="134"/>
      <c r="J33" s="134"/>
      <c r="K33" s="134"/>
      <c r="L33" s="134"/>
      <c r="M33" s="134"/>
      <c r="N33" s="134"/>
      <c r="O33" s="134"/>
      <c r="P33" s="134"/>
      <c r="Q33" s="58"/>
      <c r="R33" s="58"/>
      <c r="S33" s="58"/>
      <c r="T33" s="58"/>
      <c r="U33" s="58"/>
      <c r="V33" s="58"/>
      <c r="W33" s="58"/>
      <c r="X33" s="58"/>
      <c r="Y33" s="58"/>
      <c r="Z33" s="58"/>
      <c r="AA33" s="58"/>
    </row>
    <row r="34" spans="1:27" ht="22.15" customHeight="1" x14ac:dyDescent="0.4">
      <c r="A34" s="58"/>
      <c r="B34" s="58"/>
      <c r="C34" s="58"/>
      <c r="D34" s="58"/>
      <c r="E34" s="58"/>
      <c r="F34" s="58"/>
      <c r="G34" s="66"/>
      <c r="H34" s="60"/>
      <c r="I34" s="58"/>
      <c r="J34" s="58"/>
      <c r="K34" s="58"/>
      <c r="L34" s="58"/>
      <c r="M34" s="58"/>
      <c r="N34" s="58"/>
      <c r="O34" s="58"/>
      <c r="P34" s="58"/>
      <c r="Q34" s="58"/>
      <c r="R34" s="58"/>
      <c r="S34" s="58"/>
      <c r="T34" s="58"/>
      <c r="U34" s="58"/>
      <c r="V34" s="58"/>
      <c r="W34" s="58"/>
      <c r="X34" s="58"/>
      <c r="Y34" s="58"/>
      <c r="Z34" s="58"/>
      <c r="AA34" s="58"/>
    </row>
    <row r="35" spans="1:27" ht="22.15" customHeight="1" x14ac:dyDescent="0.4">
      <c r="A35" s="402" t="s">
        <v>77</v>
      </c>
      <c r="B35" s="403" t="s">
        <v>703</v>
      </c>
      <c r="C35" s="404"/>
      <c r="D35" s="404"/>
      <c r="E35" s="407" t="s">
        <v>73</v>
      </c>
      <c r="F35" s="386" t="s">
        <v>167</v>
      </c>
      <c r="G35" s="386"/>
      <c r="H35" s="386"/>
      <c r="I35" s="387"/>
      <c r="J35" s="324" t="s">
        <v>2763</v>
      </c>
      <c r="K35" s="325"/>
      <c r="L35" s="325"/>
      <c r="M35" s="325"/>
      <c r="N35" s="325"/>
      <c r="O35" s="325"/>
    </row>
    <row r="36" spans="1:27" ht="22.15" customHeight="1" x14ac:dyDescent="0.4">
      <c r="A36" s="402"/>
      <c r="B36" s="405"/>
      <c r="C36" s="406"/>
      <c r="D36" s="406"/>
      <c r="E36" s="408"/>
      <c r="F36" s="388"/>
      <c r="G36" s="388"/>
      <c r="H36" s="388"/>
      <c r="I36" s="389"/>
      <c r="J36" s="322"/>
      <c r="K36" s="323"/>
      <c r="L36" s="323"/>
      <c r="M36" s="323"/>
      <c r="N36" s="323"/>
      <c r="O36" s="323"/>
    </row>
    <row r="37" spans="1:27" ht="22.15" customHeight="1" x14ac:dyDescent="0.4">
      <c r="A37" s="2"/>
      <c r="B37" s="2"/>
      <c r="C37" s="2"/>
      <c r="D37" s="2"/>
      <c r="E37" s="327"/>
      <c r="F37" s="2"/>
      <c r="G37" s="2"/>
      <c r="H37" s="2"/>
      <c r="I37" s="2"/>
      <c r="J37" s="323"/>
      <c r="K37" s="323"/>
      <c r="L37" s="323"/>
      <c r="M37" s="323"/>
      <c r="N37" s="323"/>
      <c r="O37" s="323"/>
    </row>
    <row r="38" spans="1:27" ht="22.15" customHeight="1" x14ac:dyDescent="0.4">
      <c r="B38" s="48" t="s">
        <v>2764</v>
      </c>
    </row>
    <row r="39" spans="1:27" ht="22.15" customHeight="1" x14ac:dyDescent="0.4">
      <c r="B39" s="331" t="s">
        <v>2766</v>
      </c>
      <c r="C39" s="331"/>
      <c r="D39" s="331"/>
      <c r="E39" s="331"/>
      <c r="F39" s="331"/>
      <c r="G39" s="331"/>
      <c r="H39" s="331"/>
      <c r="I39" s="331"/>
      <c r="J39" s="331"/>
      <c r="K39" s="332"/>
    </row>
    <row r="40" spans="1:27" ht="22.15" customHeight="1" x14ac:dyDescent="0.4">
      <c r="B40" s="16" t="s">
        <v>2762</v>
      </c>
    </row>
    <row r="41" spans="1:27" ht="22.15" customHeight="1" x14ac:dyDescent="0.4">
      <c r="B41" s="16" t="s">
        <v>2765</v>
      </c>
      <c r="F41" s="49"/>
      <c r="G41" s="49"/>
      <c r="H41" s="49"/>
      <c r="K41" s="330" t="s">
        <v>2826</v>
      </c>
      <c r="L41" s="113"/>
      <c r="M41" s="113"/>
      <c r="N41" s="113"/>
      <c r="O41" s="113"/>
      <c r="P41" s="113"/>
      <c r="Q41" s="113"/>
      <c r="R41" s="113"/>
    </row>
    <row r="42" spans="1:27" ht="22.15" customHeight="1" x14ac:dyDescent="0.4">
      <c r="B42" s="326" t="s">
        <v>2819</v>
      </c>
      <c r="C42" s="326"/>
      <c r="D42" s="326"/>
      <c r="E42" s="326"/>
      <c r="F42" s="326"/>
      <c r="G42" s="326"/>
      <c r="H42" s="326"/>
      <c r="I42" s="326"/>
      <c r="J42" s="133"/>
    </row>
    <row r="43" spans="1:27" ht="22.15" customHeight="1" x14ac:dyDescent="0.4">
      <c r="B43" s="16" t="s">
        <v>702</v>
      </c>
    </row>
    <row r="44" spans="1:27" ht="22.15" customHeight="1" thickBot="1" x14ac:dyDescent="0.45">
      <c r="A44" s="134"/>
      <c r="B44" s="134"/>
      <c r="C44" s="134"/>
      <c r="D44" s="134"/>
      <c r="E44" s="134"/>
      <c r="F44" s="134"/>
      <c r="G44" s="135"/>
      <c r="H44" s="136"/>
      <c r="I44" s="134"/>
      <c r="J44" s="134"/>
      <c r="K44" s="134"/>
      <c r="L44" s="134"/>
      <c r="M44" s="134"/>
      <c r="N44" s="134"/>
      <c r="O44" s="134"/>
      <c r="P44" s="134"/>
    </row>
    <row r="45" spans="1:27" ht="10.9" customHeight="1" x14ac:dyDescent="0.4"/>
    <row r="46" spans="1:27" ht="24" customHeight="1" x14ac:dyDescent="0.4">
      <c r="B46" s="48" t="s">
        <v>2769</v>
      </c>
    </row>
    <row r="47" spans="1:27" ht="24" customHeight="1" x14ac:dyDescent="0.4">
      <c r="B47" s="48" t="s">
        <v>2770</v>
      </c>
    </row>
    <row r="48" spans="1:27" ht="22.15" customHeight="1" x14ac:dyDescent="0.4">
      <c r="F48" s="49"/>
      <c r="G48" s="49"/>
      <c r="H48" s="49"/>
    </row>
    <row r="49" spans="2:9" ht="8.4499999999999993" customHeight="1" x14ac:dyDescent="0.4"/>
    <row r="50" spans="2:9" ht="22.15" customHeight="1" x14ac:dyDescent="0.4">
      <c r="B50" s="48"/>
      <c r="C50" s="48"/>
      <c r="D50" s="48"/>
      <c r="E50" s="48"/>
      <c r="F50" s="48"/>
      <c r="G50" s="48"/>
      <c r="H50" s="48"/>
      <c r="I50" s="48"/>
    </row>
    <row r="51" spans="2:9" ht="22.15" customHeight="1" x14ac:dyDescent="0.4"/>
    <row r="52" spans="2:9" ht="22.15" customHeight="1" x14ac:dyDescent="0.4"/>
    <row r="53" spans="2:9" ht="22.15" customHeight="1" x14ac:dyDescent="0.4"/>
    <row r="54" spans="2:9" ht="22.15" customHeight="1" x14ac:dyDescent="0.4"/>
  </sheetData>
  <mergeCells count="35">
    <mergeCell ref="C26:E26"/>
    <mergeCell ref="F26:H26"/>
    <mergeCell ref="I26:K26"/>
    <mergeCell ref="L26:N26"/>
    <mergeCell ref="C1:H1"/>
    <mergeCell ref="A12:O12"/>
    <mergeCell ref="K8:O8"/>
    <mergeCell ref="C9:E9"/>
    <mergeCell ref="F9:H9"/>
    <mergeCell ref="C10:D10"/>
    <mergeCell ref="E10:H10"/>
    <mergeCell ref="J10:K10"/>
    <mergeCell ref="L10:O10"/>
    <mergeCell ref="R2:W2"/>
    <mergeCell ref="C16:E16"/>
    <mergeCell ref="F16:H16"/>
    <mergeCell ref="I16:K16"/>
    <mergeCell ref="L16:N16"/>
    <mergeCell ref="O16:O17"/>
    <mergeCell ref="F35:I36"/>
    <mergeCell ref="A14:O14"/>
    <mergeCell ref="A6:H6"/>
    <mergeCell ref="C8:E8"/>
    <mergeCell ref="F8:H8"/>
    <mergeCell ref="I8:J8"/>
    <mergeCell ref="A28:A30"/>
    <mergeCell ref="A31:B31"/>
    <mergeCell ref="A35:A36"/>
    <mergeCell ref="B35:D36"/>
    <mergeCell ref="E35:E36"/>
    <mergeCell ref="A18:A23"/>
    <mergeCell ref="A24:B24"/>
    <mergeCell ref="A26:B27"/>
    <mergeCell ref="O26:O27"/>
    <mergeCell ref="A16:B17"/>
  </mergeCells>
  <phoneticPr fontId="1"/>
  <dataValidations count="1">
    <dataValidation type="whole" allowBlank="1" showInputMessage="1" showErrorMessage="1" sqref="C18:C23 F18:F23 I18:I23 C28:C30 F28:F30 I28:I30" xr:uid="{262D2CA6-42A1-4BE0-B8E9-411B560FBB86}">
      <formula1>0</formula1>
      <formula2>500</formula2>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F6A9-5E53-4F21-AC75-FD5DF35158DC}">
  <dimension ref="A2:P32"/>
  <sheetViews>
    <sheetView showZeros="0" zoomScaleNormal="100" workbookViewId="0">
      <selection activeCell="F5" sqref="F5:H5"/>
    </sheetView>
  </sheetViews>
  <sheetFormatPr defaultColWidth="9" defaultRowHeight="13.5" x14ac:dyDescent="0.4"/>
  <cols>
    <col min="1" max="1" width="4.25" style="1" customWidth="1"/>
    <col min="2" max="2" width="3.75" style="1" customWidth="1"/>
    <col min="3" max="3" width="5.875" style="1" customWidth="1"/>
    <col min="4" max="4" width="4.875" style="1" customWidth="1"/>
    <col min="5" max="5" width="6" style="1" customWidth="1"/>
    <col min="6" max="6" width="5.875" style="1" customWidth="1"/>
    <col min="7" max="7" width="4.625" style="1" customWidth="1"/>
    <col min="8" max="8" width="6" style="1" customWidth="1"/>
    <col min="9" max="9" width="5.875" style="1" customWidth="1"/>
    <col min="10" max="10" width="4.625" style="1" customWidth="1"/>
    <col min="11" max="11" width="6" style="1" customWidth="1"/>
    <col min="12" max="12" width="5.875" style="1" customWidth="1"/>
    <col min="13" max="13" width="4.625" style="1" customWidth="1"/>
    <col min="14" max="14" width="6" style="1" customWidth="1"/>
    <col min="15" max="15" width="8" style="1" customWidth="1"/>
    <col min="16" max="16" width="13.25" style="1" customWidth="1"/>
    <col min="17" max="16384" width="9" style="1"/>
  </cols>
  <sheetData>
    <row r="2" spans="1:16" ht="22.9" customHeight="1" x14ac:dyDescent="0.4">
      <c r="I2" s="3" t="s">
        <v>85</v>
      </c>
      <c r="J2" s="3">
        <v>7</v>
      </c>
      <c r="K2" s="8" t="s">
        <v>86</v>
      </c>
      <c r="L2" s="3"/>
      <c r="M2" s="3" t="s">
        <v>64</v>
      </c>
      <c r="N2" s="3"/>
      <c r="O2" s="3" t="s">
        <v>65</v>
      </c>
    </row>
    <row r="3" spans="1:16" ht="25.15" customHeight="1" x14ac:dyDescent="0.4">
      <c r="A3" s="390" t="s">
        <v>66</v>
      </c>
      <c r="B3" s="390"/>
      <c r="C3" s="390"/>
      <c r="D3" s="390"/>
      <c r="E3" s="390"/>
      <c r="F3" s="390"/>
      <c r="G3" s="390"/>
      <c r="H3" s="390"/>
      <c r="I3" s="4"/>
      <c r="J3" s="4"/>
    </row>
    <row r="4" spans="1:16" ht="14.45" customHeight="1" x14ac:dyDescent="0.4"/>
    <row r="5" spans="1:16" ht="21" customHeight="1" x14ac:dyDescent="0.4">
      <c r="C5" s="457" t="s">
        <v>19</v>
      </c>
      <c r="D5" s="457"/>
      <c r="E5" s="457"/>
      <c r="F5" s="467"/>
      <c r="G5" s="467"/>
      <c r="H5" s="467"/>
      <c r="I5" s="396" t="s">
        <v>63</v>
      </c>
      <c r="J5" s="396"/>
      <c r="K5" s="465" t="str">
        <f>IF(F5="","",(VLOOKUP(F5,②学校番号一覧!A:B,2,0)))</f>
        <v/>
      </c>
      <c r="L5" s="465"/>
      <c r="M5" s="465"/>
      <c r="N5" s="465"/>
      <c r="O5" s="465"/>
      <c r="P5" s="243"/>
    </row>
    <row r="6" spans="1:16" ht="21" customHeight="1" x14ac:dyDescent="0.4">
      <c r="C6" s="457" t="s">
        <v>687</v>
      </c>
      <c r="D6" s="457"/>
      <c r="E6" s="457"/>
      <c r="F6" s="466" t="str">
        <f>IF(F5="","",(VLOOKUP(F5,②学校番号一覧!A:C,3,0)))</f>
        <v/>
      </c>
      <c r="G6" s="466"/>
      <c r="H6" s="466"/>
    </row>
    <row r="7" spans="1:16" ht="30" customHeight="1" x14ac:dyDescent="0.4">
      <c r="C7" s="457" t="s">
        <v>170</v>
      </c>
      <c r="D7" s="457"/>
      <c r="E7" s="466" t="str">
        <f>IF(F5="","",(VLOOKUP(F5,②学校番号一覧!A:E,5,0)))</f>
        <v/>
      </c>
      <c r="F7" s="466"/>
      <c r="G7" s="466"/>
      <c r="H7" s="466"/>
      <c r="J7" s="435" t="s">
        <v>6</v>
      </c>
      <c r="K7" s="436"/>
      <c r="L7" s="457"/>
      <c r="M7" s="457"/>
      <c r="N7" s="457"/>
      <c r="O7" s="457"/>
    </row>
    <row r="8" spans="1:16" ht="6.6" customHeight="1" x14ac:dyDescent="0.4"/>
    <row r="9" spans="1:16" ht="31.15" customHeight="1" x14ac:dyDescent="0.4">
      <c r="A9" s="429" t="s">
        <v>693</v>
      </c>
      <c r="B9" s="429"/>
      <c r="C9" s="429"/>
      <c r="D9" s="429"/>
      <c r="E9" s="429"/>
      <c r="F9" s="429"/>
      <c r="G9" s="429"/>
      <c r="H9" s="429"/>
      <c r="I9" s="429"/>
      <c r="J9" s="429"/>
      <c r="K9" s="429"/>
      <c r="L9" s="429"/>
      <c r="M9" s="429"/>
      <c r="N9" s="429"/>
      <c r="O9" s="429"/>
      <c r="P9" s="244"/>
    </row>
    <row r="10" spans="1:16" ht="10.15" customHeight="1" x14ac:dyDescent="0.4">
      <c r="A10" s="242"/>
      <c r="B10" s="242"/>
      <c r="C10" s="242"/>
      <c r="D10" s="242"/>
      <c r="E10" s="242"/>
      <c r="F10" s="242"/>
      <c r="G10" s="242"/>
      <c r="H10" s="242"/>
      <c r="I10" s="242"/>
      <c r="J10" s="242"/>
      <c r="K10" s="242"/>
      <c r="L10" s="242"/>
      <c r="M10" s="242"/>
      <c r="N10" s="242"/>
      <c r="O10" s="242"/>
      <c r="P10" s="244"/>
    </row>
    <row r="11" spans="1:16" ht="24.6" customHeight="1" x14ac:dyDescent="0.4">
      <c r="A11" s="390" t="s">
        <v>17</v>
      </c>
      <c r="B11" s="390"/>
      <c r="C11" s="390"/>
      <c r="D11" s="390"/>
      <c r="E11" s="390"/>
      <c r="F11" s="390"/>
      <c r="G11" s="390"/>
      <c r="H11" s="390"/>
      <c r="I11" s="390"/>
      <c r="J11" s="390"/>
      <c r="K11" s="390"/>
      <c r="L11" s="390"/>
      <c r="M11" s="390"/>
      <c r="N11" s="390"/>
      <c r="O11" s="390"/>
      <c r="P11" s="245"/>
    </row>
    <row r="12" spans="1:16" ht="14.45" customHeight="1" thickBot="1" x14ac:dyDescent="0.45"/>
    <row r="13" spans="1:16" ht="21" customHeight="1" x14ac:dyDescent="0.4">
      <c r="A13" s="410" t="s">
        <v>18</v>
      </c>
      <c r="B13" s="458"/>
      <c r="C13" s="460" t="s">
        <v>2743</v>
      </c>
      <c r="D13" s="460"/>
      <c r="E13" s="461"/>
      <c r="F13" s="462" t="s">
        <v>2744</v>
      </c>
      <c r="G13" s="463"/>
      <c r="H13" s="464"/>
      <c r="I13" s="462" t="s">
        <v>71</v>
      </c>
      <c r="J13" s="463"/>
      <c r="K13" s="464"/>
      <c r="L13" s="422" t="s">
        <v>2749</v>
      </c>
      <c r="M13" s="417"/>
      <c r="N13" s="442"/>
      <c r="O13" s="440" t="s">
        <v>2748</v>
      </c>
    </row>
    <row r="14" spans="1:16" ht="21" customHeight="1" x14ac:dyDescent="0.4">
      <c r="A14" s="412"/>
      <c r="B14" s="459"/>
      <c r="C14" s="281" t="s">
        <v>699</v>
      </c>
      <c r="D14" s="282" t="s">
        <v>74</v>
      </c>
      <c r="E14" s="283" t="s">
        <v>700</v>
      </c>
      <c r="F14" s="281" t="s">
        <v>699</v>
      </c>
      <c r="G14" s="282" t="s">
        <v>74</v>
      </c>
      <c r="H14" s="283" t="s">
        <v>700</v>
      </c>
      <c r="I14" s="281" t="s">
        <v>699</v>
      </c>
      <c r="J14" s="282" t="s">
        <v>74</v>
      </c>
      <c r="K14" s="283" t="s">
        <v>700</v>
      </c>
      <c r="L14" s="287" t="s">
        <v>699</v>
      </c>
      <c r="M14" s="282" t="s">
        <v>74</v>
      </c>
      <c r="N14" s="283" t="s">
        <v>700</v>
      </c>
      <c r="O14" s="441"/>
    </row>
    <row r="15" spans="1:16" ht="30" customHeight="1" x14ac:dyDescent="0.4">
      <c r="A15" s="456" t="s">
        <v>72</v>
      </c>
      <c r="B15" s="274">
        <v>1</v>
      </c>
      <c r="C15" s="272"/>
      <c r="D15" s="270" t="s">
        <v>73</v>
      </c>
      <c r="E15" s="271"/>
      <c r="F15" s="272"/>
      <c r="G15" s="270" t="s">
        <v>74</v>
      </c>
      <c r="H15" s="271"/>
      <c r="I15" s="272"/>
      <c r="J15" s="270" t="s">
        <v>74</v>
      </c>
      <c r="K15" s="271"/>
      <c r="L15" s="272">
        <f>SUM(C15,F15,I15)</f>
        <v>0</v>
      </c>
      <c r="M15" s="270" t="s">
        <v>74</v>
      </c>
      <c r="N15" s="271">
        <f>SUM(E15,H15,K15)</f>
        <v>0</v>
      </c>
      <c r="O15" s="277"/>
    </row>
    <row r="16" spans="1:16" ht="30" customHeight="1" x14ac:dyDescent="0.4">
      <c r="A16" s="398"/>
      <c r="B16" s="275">
        <v>2</v>
      </c>
      <c r="C16" s="247"/>
      <c r="D16" s="5" t="s">
        <v>74</v>
      </c>
      <c r="E16" s="246"/>
      <c r="F16" s="247"/>
      <c r="G16" s="5" t="s">
        <v>74</v>
      </c>
      <c r="H16" s="246"/>
      <c r="I16" s="247"/>
      <c r="J16" s="5" t="s">
        <v>74</v>
      </c>
      <c r="K16" s="246"/>
      <c r="L16" s="247">
        <f t="shared" ref="L16:L21" si="0">SUM(C16,F16,I16)</f>
        <v>0</v>
      </c>
      <c r="M16" s="5" t="s">
        <v>74</v>
      </c>
      <c r="N16" s="246">
        <f t="shared" ref="N16:N28" si="1">SUM(E16,H16,K16)</f>
        <v>0</v>
      </c>
      <c r="O16" s="278"/>
    </row>
    <row r="17" spans="1:15" ht="30" customHeight="1" x14ac:dyDescent="0.4">
      <c r="A17" s="398"/>
      <c r="B17" s="275">
        <v>3</v>
      </c>
      <c r="C17" s="247"/>
      <c r="D17" s="5" t="s">
        <v>73</v>
      </c>
      <c r="E17" s="246"/>
      <c r="F17" s="247"/>
      <c r="G17" s="5" t="s">
        <v>74</v>
      </c>
      <c r="H17" s="246"/>
      <c r="I17" s="247"/>
      <c r="J17" s="5" t="s">
        <v>74</v>
      </c>
      <c r="K17" s="246"/>
      <c r="L17" s="247">
        <f t="shared" si="0"/>
        <v>0</v>
      </c>
      <c r="M17" s="5" t="s">
        <v>74</v>
      </c>
      <c r="N17" s="246">
        <f t="shared" si="1"/>
        <v>0</v>
      </c>
      <c r="O17" s="278"/>
    </row>
    <row r="18" spans="1:15" ht="30" customHeight="1" x14ac:dyDescent="0.4">
      <c r="A18" s="398"/>
      <c r="B18" s="275">
        <v>4</v>
      </c>
      <c r="C18" s="247"/>
      <c r="D18" s="5" t="s">
        <v>73</v>
      </c>
      <c r="E18" s="246"/>
      <c r="F18" s="247"/>
      <c r="G18" s="5" t="s">
        <v>74</v>
      </c>
      <c r="H18" s="246"/>
      <c r="I18" s="247"/>
      <c r="J18" s="5" t="s">
        <v>74</v>
      </c>
      <c r="K18" s="246"/>
      <c r="L18" s="247">
        <f t="shared" si="0"/>
        <v>0</v>
      </c>
      <c r="M18" s="5" t="s">
        <v>74</v>
      </c>
      <c r="N18" s="246">
        <f t="shared" si="1"/>
        <v>0</v>
      </c>
      <c r="O18" s="278"/>
    </row>
    <row r="19" spans="1:15" ht="30" customHeight="1" x14ac:dyDescent="0.4">
      <c r="A19" s="398"/>
      <c r="B19" s="275">
        <v>5</v>
      </c>
      <c r="C19" s="247"/>
      <c r="D19" s="5" t="s">
        <v>73</v>
      </c>
      <c r="E19" s="246"/>
      <c r="F19" s="247"/>
      <c r="G19" s="5" t="s">
        <v>74</v>
      </c>
      <c r="H19" s="246"/>
      <c r="I19" s="247"/>
      <c r="J19" s="5" t="s">
        <v>74</v>
      </c>
      <c r="K19" s="246"/>
      <c r="L19" s="247">
        <f t="shared" si="0"/>
        <v>0</v>
      </c>
      <c r="M19" s="5" t="s">
        <v>74</v>
      </c>
      <c r="N19" s="246">
        <f t="shared" si="1"/>
        <v>0</v>
      </c>
      <c r="O19" s="278"/>
    </row>
    <row r="20" spans="1:15" ht="30" customHeight="1" thickBot="1" x14ac:dyDescent="0.45">
      <c r="A20" s="399"/>
      <c r="B20" s="276">
        <v>6</v>
      </c>
      <c r="C20" s="249"/>
      <c r="D20" s="69" t="s">
        <v>73</v>
      </c>
      <c r="E20" s="248"/>
      <c r="F20" s="249"/>
      <c r="G20" s="69" t="s">
        <v>74</v>
      </c>
      <c r="H20" s="248"/>
      <c r="I20" s="249"/>
      <c r="J20" s="69" t="s">
        <v>74</v>
      </c>
      <c r="K20" s="248"/>
      <c r="L20" s="249">
        <f t="shared" si="0"/>
        <v>0</v>
      </c>
      <c r="M20" s="69" t="s">
        <v>74</v>
      </c>
      <c r="N20" s="248">
        <f t="shared" si="1"/>
        <v>0</v>
      </c>
      <c r="O20" s="279"/>
    </row>
    <row r="21" spans="1:15" ht="30" customHeight="1" thickTop="1" thickBot="1" x14ac:dyDescent="0.45">
      <c r="A21" s="454" t="s">
        <v>75</v>
      </c>
      <c r="B21" s="455"/>
      <c r="C21" s="251">
        <f>SUM(C15:C20)</f>
        <v>0</v>
      </c>
      <c r="D21" s="68" t="s">
        <v>73</v>
      </c>
      <c r="E21" s="250">
        <f>SUM(E15:E20)</f>
        <v>0</v>
      </c>
      <c r="F21" s="251">
        <f>SUM(F15:F20)</f>
        <v>0</v>
      </c>
      <c r="G21" s="68" t="s">
        <v>74</v>
      </c>
      <c r="H21" s="250">
        <f>SUM(H15:H20)</f>
        <v>0</v>
      </c>
      <c r="I21" s="251">
        <f>SUM(I15:I20)</f>
        <v>0</v>
      </c>
      <c r="J21" s="68" t="s">
        <v>74</v>
      </c>
      <c r="K21" s="250">
        <f>SUM(K15:K20)</f>
        <v>0</v>
      </c>
      <c r="L21" s="251">
        <f t="shared" si="0"/>
        <v>0</v>
      </c>
      <c r="M21" s="68" t="s">
        <v>74</v>
      </c>
      <c r="N21" s="250">
        <f t="shared" si="1"/>
        <v>0</v>
      </c>
      <c r="O21" s="269"/>
    </row>
    <row r="22" spans="1:15" ht="20.45" customHeight="1" thickBot="1" x14ac:dyDescent="0.45">
      <c r="A22" s="6"/>
      <c r="B22" s="6"/>
      <c r="C22" s="2"/>
      <c r="D22" s="7"/>
      <c r="E22" s="2"/>
      <c r="F22" s="2"/>
      <c r="G22" s="7"/>
      <c r="H22" s="2"/>
      <c r="I22" s="2"/>
      <c r="J22" s="7"/>
      <c r="K22" s="2"/>
      <c r="L22" s="2"/>
      <c r="M22" s="7"/>
      <c r="N22" s="2">
        <f>SUM(E22,H22,K22)</f>
        <v>0</v>
      </c>
      <c r="O22" s="2"/>
    </row>
    <row r="23" spans="1:15" ht="21" customHeight="1" x14ac:dyDescent="0.4">
      <c r="A23" s="410" t="s">
        <v>18</v>
      </c>
      <c r="B23" s="458"/>
      <c r="C23" s="417" t="s">
        <v>2743</v>
      </c>
      <c r="D23" s="417"/>
      <c r="E23" s="442"/>
      <c r="F23" s="418" t="s">
        <v>2744</v>
      </c>
      <c r="G23" s="419"/>
      <c r="H23" s="420"/>
      <c r="I23" s="418" t="s">
        <v>71</v>
      </c>
      <c r="J23" s="419"/>
      <c r="K23" s="420"/>
      <c r="L23" s="422" t="s">
        <v>2749</v>
      </c>
      <c r="M23" s="417"/>
      <c r="N23" s="442"/>
      <c r="O23" s="440" t="s">
        <v>2748</v>
      </c>
    </row>
    <row r="24" spans="1:15" ht="21" customHeight="1" thickBot="1" x14ac:dyDescent="0.45">
      <c r="A24" s="412"/>
      <c r="B24" s="459"/>
      <c r="C24" s="287" t="s">
        <v>699</v>
      </c>
      <c r="D24" s="285" t="s">
        <v>74</v>
      </c>
      <c r="E24" s="286" t="s">
        <v>700</v>
      </c>
      <c r="F24" s="287" t="s">
        <v>699</v>
      </c>
      <c r="G24" s="285" t="s">
        <v>74</v>
      </c>
      <c r="H24" s="286" t="s">
        <v>700</v>
      </c>
      <c r="I24" s="284" t="s">
        <v>699</v>
      </c>
      <c r="J24" s="285" t="s">
        <v>74</v>
      </c>
      <c r="K24" s="286" t="s">
        <v>700</v>
      </c>
      <c r="L24" s="291" t="s">
        <v>699</v>
      </c>
      <c r="M24" s="292" t="s">
        <v>74</v>
      </c>
      <c r="N24" s="293" t="s">
        <v>700</v>
      </c>
      <c r="O24" s="441"/>
    </row>
    <row r="25" spans="1:15" ht="30" customHeight="1" x14ac:dyDescent="0.4">
      <c r="A25" s="397" t="s">
        <v>76</v>
      </c>
      <c r="B25" s="273">
        <v>1</v>
      </c>
      <c r="C25" s="253"/>
      <c r="D25" s="67" t="s">
        <v>73</v>
      </c>
      <c r="E25" s="252"/>
      <c r="F25" s="253"/>
      <c r="G25" s="67" t="s">
        <v>74</v>
      </c>
      <c r="H25" s="252"/>
      <c r="I25" s="253"/>
      <c r="J25" s="67" t="s">
        <v>74</v>
      </c>
      <c r="K25" s="254"/>
      <c r="L25" s="255">
        <f>SUM(C25,F25,I25)</f>
        <v>0</v>
      </c>
      <c r="M25" s="67" t="s">
        <v>74</v>
      </c>
      <c r="N25" s="252">
        <f t="shared" si="1"/>
        <v>0</v>
      </c>
      <c r="O25" s="280"/>
    </row>
    <row r="26" spans="1:15" ht="30" customHeight="1" x14ac:dyDescent="0.4">
      <c r="A26" s="398"/>
      <c r="B26" s="275">
        <v>2</v>
      </c>
      <c r="C26" s="247"/>
      <c r="D26" s="5" t="s">
        <v>74</v>
      </c>
      <c r="E26" s="256"/>
      <c r="F26" s="247"/>
      <c r="G26" s="5" t="s">
        <v>74</v>
      </c>
      <c r="H26" s="256"/>
      <c r="I26" s="247"/>
      <c r="J26" s="5" t="s">
        <v>74</v>
      </c>
      <c r="K26" s="257"/>
      <c r="L26" s="258">
        <f t="shared" ref="L26:L28" si="2">SUM(C26,F26,I26)</f>
        <v>0</v>
      </c>
      <c r="M26" s="5" t="s">
        <v>74</v>
      </c>
      <c r="N26" s="256">
        <f t="shared" si="1"/>
        <v>0</v>
      </c>
      <c r="O26" s="278"/>
    </row>
    <row r="27" spans="1:15" ht="30" customHeight="1" thickBot="1" x14ac:dyDescent="0.45">
      <c r="A27" s="399"/>
      <c r="B27" s="276">
        <v>3</v>
      </c>
      <c r="C27" s="249"/>
      <c r="D27" s="70" t="s">
        <v>74</v>
      </c>
      <c r="E27" s="259"/>
      <c r="F27" s="249"/>
      <c r="G27" s="70" t="s">
        <v>74</v>
      </c>
      <c r="H27" s="259"/>
      <c r="I27" s="249"/>
      <c r="J27" s="70" t="s">
        <v>74</v>
      </c>
      <c r="K27" s="260"/>
      <c r="L27" s="261">
        <f t="shared" si="2"/>
        <v>0</v>
      </c>
      <c r="M27" s="70" t="s">
        <v>74</v>
      </c>
      <c r="N27" s="259">
        <f t="shared" si="1"/>
        <v>0</v>
      </c>
      <c r="O27" s="279"/>
    </row>
    <row r="28" spans="1:15" ht="30" customHeight="1" thickTop="1" thickBot="1" x14ac:dyDescent="0.45">
      <c r="A28" s="454" t="s">
        <v>75</v>
      </c>
      <c r="B28" s="455"/>
      <c r="C28" s="263">
        <f>SUM(C25:C27)</f>
        <v>0</v>
      </c>
      <c r="D28" s="68" t="s">
        <v>74</v>
      </c>
      <c r="E28" s="262">
        <f>SUM(E25:E27)</f>
        <v>0</v>
      </c>
      <c r="F28" s="263">
        <f>SUM(F25:F27)</f>
        <v>0</v>
      </c>
      <c r="G28" s="68" t="s">
        <v>74</v>
      </c>
      <c r="H28" s="262">
        <f>SUM(H25:H27)</f>
        <v>0</v>
      </c>
      <c r="I28" s="263">
        <f>SUM(I25:I27)</f>
        <v>0</v>
      </c>
      <c r="J28" s="68" t="s">
        <v>74</v>
      </c>
      <c r="K28" s="263">
        <f>SUM(K25:K27)</f>
        <v>0</v>
      </c>
      <c r="L28" s="264">
        <f t="shared" si="2"/>
        <v>0</v>
      </c>
      <c r="M28" s="68" t="s">
        <v>74</v>
      </c>
      <c r="N28" s="262">
        <f t="shared" si="1"/>
        <v>0</v>
      </c>
      <c r="O28" s="269"/>
    </row>
    <row r="29" spans="1:15" ht="14.25" thickBot="1" x14ac:dyDescent="0.45"/>
    <row r="30" spans="1:15" ht="13.15" customHeight="1" x14ac:dyDescent="0.4">
      <c r="A30" s="396" t="s">
        <v>77</v>
      </c>
      <c r="B30" s="443" t="s">
        <v>2750</v>
      </c>
      <c r="C30" s="444"/>
      <c r="D30" s="265"/>
      <c r="E30" s="267"/>
      <c r="F30" s="447" t="s">
        <v>73</v>
      </c>
      <c r="G30" s="449"/>
      <c r="H30" s="449"/>
      <c r="I30" s="451" t="s">
        <v>2752</v>
      </c>
      <c r="J30" s="449"/>
      <c r="K30" s="452"/>
      <c r="L30" s="438" t="s">
        <v>2751</v>
      </c>
      <c r="M30" s="439"/>
      <c r="N30" s="439"/>
      <c r="O30" s="439"/>
    </row>
    <row r="31" spans="1:15" ht="17.45" customHeight="1" thickBot="1" x14ac:dyDescent="0.45">
      <c r="A31" s="396"/>
      <c r="B31" s="445"/>
      <c r="C31" s="446"/>
      <c r="D31" s="266"/>
      <c r="E31" s="268"/>
      <c r="F31" s="448"/>
      <c r="G31" s="450"/>
      <c r="H31" s="450"/>
      <c r="I31" s="450"/>
      <c r="J31" s="450"/>
      <c r="K31" s="453"/>
      <c r="L31" s="438"/>
      <c r="M31" s="439"/>
      <c r="N31" s="439"/>
      <c r="O31" s="439"/>
    </row>
    <row r="32" spans="1:15" ht="22.9" customHeight="1" x14ac:dyDescent="0.4">
      <c r="C32" s="358" t="s">
        <v>2811</v>
      </c>
    </row>
  </sheetData>
  <mergeCells count="35">
    <mergeCell ref="A3:H3"/>
    <mergeCell ref="C5:E5"/>
    <mergeCell ref="F6:H6"/>
    <mergeCell ref="C6:E6"/>
    <mergeCell ref="F5:H5"/>
    <mergeCell ref="F13:H13"/>
    <mergeCell ref="I13:K13"/>
    <mergeCell ref="I5:J5"/>
    <mergeCell ref="K5:O5"/>
    <mergeCell ref="A9:O9"/>
    <mergeCell ref="A11:O11"/>
    <mergeCell ref="A13:B14"/>
    <mergeCell ref="O13:O14"/>
    <mergeCell ref="J7:K7"/>
    <mergeCell ref="L7:O7"/>
    <mergeCell ref="E7:H7"/>
    <mergeCell ref="L13:N13"/>
    <mergeCell ref="A28:B28"/>
    <mergeCell ref="A21:B21"/>
    <mergeCell ref="A25:A27"/>
    <mergeCell ref="A15:A20"/>
    <mergeCell ref="C7:D7"/>
    <mergeCell ref="A23:B24"/>
    <mergeCell ref="C13:E13"/>
    <mergeCell ref="A30:A31"/>
    <mergeCell ref="B30:C31"/>
    <mergeCell ref="F30:F31"/>
    <mergeCell ref="G30:H31"/>
    <mergeCell ref="I30:K31"/>
    <mergeCell ref="L30:O31"/>
    <mergeCell ref="O23:O24"/>
    <mergeCell ref="C23:E23"/>
    <mergeCell ref="F23:H23"/>
    <mergeCell ref="I23:K23"/>
    <mergeCell ref="L23:N23"/>
  </mergeCells>
  <phoneticPr fontId="1"/>
  <dataValidations count="1">
    <dataValidation type="whole" allowBlank="1" showInputMessage="1" showErrorMessage="1" sqref="C15:C20 F15:F20 I15:I20 C25:C27 F25:F27 I25:I27" xr:uid="{1E036F57-CE56-4C6D-A17A-F0D3FE1A12EF}">
      <formula1>0</formula1>
      <formula2>500</formula2>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859-5706-422A-9396-467D41825C46}">
  <sheetPr>
    <tabColor rgb="FFFF0000"/>
  </sheetPr>
  <dimension ref="A1:BJ136"/>
  <sheetViews>
    <sheetView showZeros="0" zoomScale="70" zoomScaleNormal="70" zoomScaleSheetLayoutView="100" workbookViewId="0">
      <selection activeCell="B62" sqref="B62"/>
    </sheetView>
  </sheetViews>
  <sheetFormatPr defaultColWidth="8.75" defaultRowHeight="13.5" x14ac:dyDescent="0.4"/>
  <cols>
    <col min="1" max="1" width="8.75" style="14"/>
    <col min="2" max="2" width="9.375" style="14" bestFit="1" customWidth="1"/>
    <col min="3" max="3" width="8.75" style="14"/>
    <col min="4" max="4" width="13" style="14" customWidth="1"/>
    <col min="5" max="7" width="8.75" style="14"/>
    <col min="8" max="8" width="13" style="14" customWidth="1"/>
    <col min="9" max="11" width="8.75" style="14"/>
    <col min="12" max="12" width="13" style="14" customWidth="1"/>
    <col min="13" max="14" width="8.75" style="14"/>
    <col min="15" max="15" width="9.75" style="14" customWidth="1"/>
    <col min="16" max="16" width="9.25" style="14" customWidth="1"/>
    <col min="17" max="17" width="1.5" style="14" customWidth="1"/>
    <col min="18" max="18" width="8.75" style="14"/>
    <col min="19" max="20" width="8.75" style="14" customWidth="1"/>
    <col min="21" max="21" width="1.75" style="14" customWidth="1"/>
    <col min="22" max="22" width="4.25" style="14" customWidth="1"/>
    <col min="23" max="23" width="5.625" style="14" customWidth="1"/>
    <col min="24" max="25" width="5.875" style="14" customWidth="1"/>
    <col min="26" max="26" width="8.375" style="14" customWidth="1"/>
    <col min="27" max="29" width="5.25" style="14" customWidth="1"/>
    <col min="30" max="30" width="4.25" style="14" customWidth="1"/>
    <col min="31" max="31" width="5.625" style="14" customWidth="1"/>
    <col min="32" max="36" width="3.875" style="14" customWidth="1"/>
    <col min="37" max="39" width="5.25" style="14" customWidth="1"/>
    <col min="40" max="16384" width="8.75" style="14"/>
  </cols>
  <sheetData>
    <row r="1" spans="1:17" x14ac:dyDescent="0.4">
      <c r="Q1" s="155"/>
    </row>
    <row r="2" spans="1:17" x14ac:dyDescent="0.4">
      <c r="Q2" s="155"/>
    </row>
    <row r="3" spans="1:17" ht="34.15" customHeight="1" x14ac:dyDescent="0.4">
      <c r="B3" s="428" t="s">
        <v>1541</v>
      </c>
      <c r="C3" s="428"/>
      <c r="D3" s="428"/>
      <c r="E3" s="428"/>
      <c r="F3" s="428"/>
      <c r="G3" s="21"/>
      <c r="H3" s="21"/>
      <c r="I3" s="21"/>
      <c r="J3" s="21"/>
      <c r="K3" s="21"/>
      <c r="L3" s="21"/>
      <c r="M3" s="21"/>
      <c r="N3" s="21"/>
      <c r="O3" s="21"/>
      <c r="P3" s="21"/>
      <c r="Q3" s="176"/>
    </row>
    <row r="4" spans="1:17" ht="22.15" customHeight="1" x14ac:dyDescent="0.4">
      <c r="B4" s="21"/>
      <c r="C4" s="22"/>
      <c r="D4" s="21"/>
      <c r="E4" s="21"/>
      <c r="F4" s="21"/>
      <c r="G4" s="21"/>
      <c r="H4" s="21"/>
      <c r="I4" s="21"/>
      <c r="J4" s="21"/>
      <c r="K4" s="21"/>
      <c r="L4" s="21"/>
      <c r="M4" s="21"/>
      <c r="N4" s="21"/>
      <c r="O4" s="21"/>
      <c r="P4" s="21"/>
      <c r="Q4" s="176"/>
    </row>
    <row r="5" spans="1:17" ht="37.15" customHeight="1" x14ac:dyDescent="0.4">
      <c r="B5" s="21"/>
      <c r="C5" s="22"/>
      <c r="D5" s="351" t="s">
        <v>2831</v>
      </c>
      <c r="E5" s="352"/>
      <c r="F5" s="352"/>
      <c r="G5" s="352"/>
      <c r="H5" s="352"/>
      <c r="I5" s="352"/>
      <c r="J5" s="352"/>
      <c r="K5" s="352"/>
      <c r="L5" s="352"/>
      <c r="M5" s="352"/>
      <c r="N5" s="354"/>
      <c r="O5" s="354"/>
      <c r="P5" s="354"/>
      <c r="Q5" s="176"/>
    </row>
    <row r="6" spans="1:17" ht="22.15" customHeight="1" x14ac:dyDescent="0.4">
      <c r="B6" s="21"/>
      <c r="C6" s="22"/>
      <c r="D6" s="16"/>
      <c r="E6" s="353" t="s">
        <v>2832</v>
      </c>
      <c r="F6" s="353"/>
      <c r="G6" s="353"/>
      <c r="H6" s="353"/>
      <c r="I6" s="353"/>
      <c r="J6" s="353"/>
      <c r="K6" s="353"/>
      <c r="L6" s="353"/>
      <c r="M6" s="353"/>
      <c r="N6" s="353"/>
      <c r="O6" s="353"/>
      <c r="P6" s="353"/>
      <c r="Q6" s="176"/>
    </row>
    <row r="7" spans="1:17" ht="22.15" customHeight="1" thickBot="1" x14ac:dyDescent="0.45">
      <c r="B7" s="21"/>
      <c r="C7" s="177" t="s">
        <v>16</v>
      </c>
      <c r="D7" s="20" t="s">
        <v>2771</v>
      </c>
      <c r="E7" s="20"/>
      <c r="F7" s="20"/>
      <c r="G7" s="20"/>
      <c r="H7" s="20"/>
      <c r="I7" s="20"/>
      <c r="J7" s="20"/>
      <c r="K7" s="20"/>
      <c r="L7" s="21"/>
      <c r="M7" s="197"/>
      <c r="N7" s="197"/>
      <c r="O7" s="350"/>
      <c r="P7" s="197"/>
      <c r="Q7" s="181"/>
    </row>
    <row r="8" spans="1:17" ht="22.15" customHeight="1" thickBot="1" x14ac:dyDescent="0.45">
      <c r="B8" s="21"/>
      <c r="C8" s="177"/>
      <c r="D8" s="178" t="s">
        <v>69</v>
      </c>
      <c r="E8" s="179" t="s">
        <v>70</v>
      </c>
      <c r="F8" s="294" t="s">
        <v>71</v>
      </c>
      <c r="G8" s="180" t="s">
        <v>688</v>
      </c>
      <c r="H8" s="21"/>
      <c r="I8" s="21"/>
      <c r="J8" s="21"/>
      <c r="K8" s="21"/>
      <c r="L8" s="21"/>
      <c r="M8" s="197"/>
      <c r="N8" s="197"/>
      <c r="O8" s="350"/>
      <c r="P8" s="197"/>
      <c r="Q8" s="181"/>
    </row>
    <row r="9" spans="1:17" ht="28.9" customHeight="1" x14ac:dyDescent="0.4">
      <c r="B9" s="21"/>
      <c r="C9" s="177"/>
      <c r="D9" s="22" t="s">
        <v>2726</v>
      </c>
      <c r="E9" s="21"/>
      <c r="F9" s="21"/>
      <c r="G9" s="21"/>
      <c r="H9" s="21"/>
      <c r="I9" s="21"/>
      <c r="J9" s="21"/>
      <c r="K9" s="21"/>
      <c r="L9" s="21"/>
      <c r="M9" s="21"/>
      <c r="N9" s="21"/>
      <c r="O9" s="21"/>
      <c r="P9" s="21"/>
      <c r="Q9" s="176"/>
    </row>
    <row r="10" spans="1:17" ht="36.6" customHeight="1" x14ac:dyDescent="0.4">
      <c r="B10" s="21"/>
      <c r="C10" s="177" t="s">
        <v>683</v>
      </c>
      <c r="D10" s="182" t="s">
        <v>2772</v>
      </c>
      <c r="E10" s="182"/>
      <c r="F10" s="182"/>
      <c r="G10" s="182"/>
      <c r="H10" s="182"/>
      <c r="I10" s="182"/>
      <c r="J10" s="182"/>
      <c r="K10" s="182"/>
      <c r="L10" s="182"/>
      <c r="M10" s="182"/>
      <c r="N10" s="21"/>
      <c r="O10" s="21"/>
      <c r="P10" s="21"/>
      <c r="Q10" s="176"/>
    </row>
    <row r="11" spans="1:17" ht="36" customHeight="1" x14ac:dyDescent="0.4">
      <c r="B11" s="21"/>
      <c r="C11" s="21"/>
      <c r="D11" s="21"/>
      <c r="E11" s="364" t="s">
        <v>2833</v>
      </c>
      <c r="F11" s="170"/>
      <c r="G11" s="170"/>
      <c r="H11" s="170"/>
      <c r="I11" s="170"/>
      <c r="J11" s="170"/>
      <c r="K11" s="170"/>
      <c r="L11" s="170"/>
      <c r="M11" s="170"/>
      <c r="N11" s="170"/>
      <c r="O11" s="171"/>
      <c r="Q11" s="155"/>
    </row>
    <row r="12" spans="1:17" ht="22.15" customHeight="1" x14ac:dyDescent="0.4">
      <c r="B12" s="21"/>
      <c r="C12" s="21"/>
      <c r="D12" s="21"/>
      <c r="E12" s="183" t="s">
        <v>2773</v>
      </c>
      <c r="F12" s="183"/>
      <c r="G12" s="183"/>
      <c r="H12" s="21"/>
      <c r="I12" s="21"/>
      <c r="J12" s="21"/>
      <c r="K12" s="21"/>
      <c r="L12" s="21"/>
      <c r="M12" s="21"/>
      <c r="N12" s="21"/>
      <c r="O12" s="21"/>
      <c r="P12" s="21"/>
      <c r="Q12" s="176"/>
    </row>
    <row r="13" spans="1:17" ht="22.15" customHeight="1" x14ac:dyDescent="0.4">
      <c r="A13" s="534" t="s">
        <v>2758</v>
      </c>
      <c r="B13" s="534"/>
      <c r="C13" s="534"/>
      <c r="D13" s="21"/>
      <c r="E13" s="21"/>
      <c r="F13" s="21"/>
      <c r="G13" s="21"/>
      <c r="H13" s="21"/>
      <c r="I13" s="21"/>
      <c r="J13" s="21"/>
      <c r="K13" s="21"/>
      <c r="L13" s="21"/>
      <c r="M13" s="21"/>
      <c r="N13" s="21"/>
      <c r="O13" s="21"/>
      <c r="P13" s="21"/>
      <c r="Q13" s="176"/>
    </row>
    <row r="14" spans="1:17" ht="22.15" customHeight="1" x14ac:dyDescent="0.4">
      <c r="B14" s="21"/>
      <c r="C14" s="21" t="s">
        <v>785</v>
      </c>
      <c r="D14" s="21"/>
      <c r="E14" s="21"/>
      <c r="F14" s="21" t="s">
        <v>682</v>
      </c>
      <c r="G14" s="21"/>
      <c r="H14" s="21"/>
      <c r="I14" s="21"/>
      <c r="J14" s="21"/>
      <c r="K14" s="21"/>
      <c r="L14" s="21"/>
      <c r="M14" s="21"/>
      <c r="N14" s="21"/>
      <c r="O14" s="21"/>
      <c r="P14" s="21"/>
      <c r="Q14" s="176"/>
    </row>
    <row r="15" spans="1:17" ht="21.6" customHeight="1" thickBot="1" x14ac:dyDescent="0.45">
      <c r="B15" s="21"/>
      <c r="C15" s="21"/>
      <c r="D15" s="184" t="s">
        <v>2727</v>
      </c>
      <c r="E15" s="184"/>
      <c r="F15" s="184"/>
      <c r="G15" s="184"/>
      <c r="H15" s="172"/>
      <c r="I15" s="172"/>
      <c r="J15" s="172"/>
      <c r="K15" s="184"/>
      <c r="L15" s="184"/>
      <c r="M15" s="184"/>
      <c r="N15" s="184"/>
      <c r="O15" s="21"/>
      <c r="P15" s="21"/>
      <c r="Q15" s="176"/>
    </row>
    <row r="16" spans="1:17" ht="20.45" customHeight="1" thickBot="1" x14ac:dyDescent="0.45">
      <c r="B16" s="185"/>
      <c r="C16" s="186"/>
      <c r="D16" s="186"/>
      <c r="E16" s="186"/>
      <c r="F16" s="186"/>
      <c r="G16" s="186"/>
      <c r="H16" s="160"/>
      <c r="I16" s="160"/>
      <c r="J16" s="160"/>
      <c r="K16" s="186"/>
      <c r="L16" s="186"/>
      <c r="M16" s="186"/>
      <c r="N16" s="187"/>
      <c r="O16" s="21"/>
      <c r="P16" s="21"/>
      <c r="Q16" s="176"/>
    </row>
    <row r="17" spans="2:62" s="39" customFormat="1" ht="29.45" customHeight="1" thickBot="1" x14ac:dyDescent="0.45">
      <c r="B17" s="188"/>
      <c r="C17" s="536" t="s">
        <v>2746</v>
      </c>
      <c r="D17" s="537"/>
      <c r="E17" s="538"/>
      <c r="F17" s="304"/>
      <c r="G17" s="539" t="s">
        <v>2747</v>
      </c>
      <c r="H17" s="540"/>
      <c r="I17" s="541"/>
      <c r="J17" s="304"/>
      <c r="K17" s="542" t="s">
        <v>71</v>
      </c>
      <c r="L17" s="543"/>
      <c r="M17" s="544"/>
      <c r="N17" s="189"/>
      <c r="O17" s="21"/>
      <c r="P17" s="21"/>
      <c r="Q17" s="176"/>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2:62" ht="29.45" customHeight="1" x14ac:dyDescent="0.4">
      <c r="B18" s="306" t="s">
        <v>161</v>
      </c>
      <c r="C18" s="11" t="s">
        <v>87</v>
      </c>
      <c r="D18" s="11" t="s">
        <v>1312</v>
      </c>
      <c r="E18" s="11" t="s">
        <v>88</v>
      </c>
      <c r="F18" s="11"/>
      <c r="G18" s="11" t="s">
        <v>87</v>
      </c>
      <c r="H18" s="11" t="s">
        <v>1312</v>
      </c>
      <c r="I18" s="11" t="s">
        <v>88</v>
      </c>
      <c r="J18" s="11"/>
      <c r="K18" s="11" t="s">
        <v>87</v>
      </c>
      <c r="L18" s="11" t="s">
        <v>1312</v>
      </c>
      <c r="M18" s="11" t="s">
        <v>88</v>
      </c>
      <c r="N18" s="189"/>
      <c r="O18" s="21"/>
      <c r="P18" s="21"/>
      <c r="Q18" s="176"/>
    </row>
    <row r="19" spans="2:62" ht="29.45" customHeight="1" x14ac:dyDescent="0.4">
      <c r="B19" s="307">
        <v>1</v>
      </c>
      <c r="C19" s="190">
        <v>1</v>
      </c>
      <c r="D19" s="190" t="s">
        <v>91</v>
      </c>
      <c r="E19" s="191"/>
      <c r="G19" s="190">
        <v>2</v>
      </c>
      <c r="H19" s="190" t="s">
        <v>1316</v>
      </c>
      <c r="I19" s="191" t="s">
        <v>765</v>
      </c>
      <c r="K19" s="190">
        <v>20</v>
      </c>
      <c r="L19" s="190" t="s">
        <v>1403</v>
      </c>
      <c r="M19" s="191"/>
      <c r="N19" s="189"/>
      <c r="O19" s="21"/>
      <c r="P19" s="21"/>
      <c r="Q19" s="176"/>
    </row>
    <row r="20" spans="2:62" ht="29.45" customHeight="1" x14ac:dyDescent="0.4">
      <c r="B20" s="307">
        <v>2</v>
      </c>
      <c r="C20" s="190">
        <v>3</v>
      </c>
      <c r="D20" s="190" t="s">
        <v>93</v>
      </c>
      <c r="E20" s="191" t="s">
        <v>765</v>
      </c>
      <c r="G20" s="190">
        <v>4</v>
      </c>
      <c r="H20" s="190" t="s">
        <v>1317</v>
      </c>
      <c r="I20" s="191" t="s">
        <v>765</v>
      </c>
      <c r="K20" s="190">
        <v>21</v>
      </c>
      <c r="L20" s="190" t="s">
        <v>1404</v>
      </c>
      <c r="M20" s="191"/>
      <c r="N20" s="189"/>
      <c r="O20" s="21"/>
      <c r="P20" s="21"/>
      <c r="Q20" s="176"/>
    </row>
    <row r="21" spans="2:62" ht="29.45" customHeight="1" x14ac:dyDescent="0.4">
      <c r="B21" s="307">
        <v>3</v>
      </c>
      <c r="C21" s="190">
        <v>5</v>
      </c>
      <c r="D21" s="190" t="s">
        <v>92</v>
      </c>
      <c r="E21" s="191"/>
      <c r="G21" s="190">
        <v>6</v>
      </c>
      <c r="H21" s="190" t="s">
        <v>1318</v>
      </c>
      <c r="I21" s="191"/>
      <c r="K21" s="190">
        <v>25</v>
      </c>
      <c r="L21" s="190" t="s">
        <v>1405</v>
      </c>
      <c r="M21" s="191" t="s">
        <v>765</v>
      </c>
      <c r="N21" s="189"/>
      <c r="O21" s="21"/>
      <c r="P21" s="21"/>
      <c r="Q21" s="176"/>
    </row>
    <row r="22" spans="2:62" ht="29.45" customHeight="1" thickBot="1" x14ac:dyDescent="0.45">
      <c r="B22" s="192"/>
      <c r="C22" s="193"/>
      <c r="D22" s="194"/>
      <c r="E22" s="194"/>
      <c r="F22" s="194"/>
      <c r="G22" s="194"/>
      <c r="H22" s="194"/>
      <c r="I22" s="194"/>
      <c r="J22" s="194"/>
      <c r="K22" s="194"/>
      <c r="L22" s="194"/>
      <c r="M22" s="194"/>
      <c r="N22" s="195"/>
      <c r="O22" s="21"/>
      <c r="P22" s="21"/>
      <c r="Q22" s="176"/>
    </row>
    <row r="23" spans="2:62" ht="29.45" customHeight="1" thickBot="1" x14ac:dyDescent="0.45">
      <c r="B23" s="21"/>
      <c r="C23" s="177"/>
      <c r="D23" s="21"/>
      <c r="E23" s="21"/>
      <c r="F23" s="21"/>
      <c r="G23" s="21"/>
      <c r="H23" s="21"/>
      <c r="I23" s="21"/>
      <c r="J23" s="21"/>
      <c r="K23" s="21"/>
      <c r="L23" s="21"/>
      <c r="M23" s="21"/>
      <c r="N23" s="21"/>
      <c r="O23" s="21"/>
      <c r="P23" s="21"/>
      <c r="Q23" s="176"/>
    </row>
    <row r="24" spans="2:62" ht="29.45" customHeight="1" thickBot="1" x14ac:dyDescent="0.45">
      <c r="B24" s="21"/>
      <c r="C24" s="21"/>
      <c r="D24" s="21"/>
      <c r="E24" s="22" t="s">
        <v>742</v>
      </c>
      <c r="F24" s="21"/>
      <c r="G24" s="178" t="s">
        <v>69</v>
      </c>
      <c r="H24" s="179" t="s">
        <v>70</v>
      </c>
      <c r="I24" s="196" t="s">
        <v>71</v>
      </c>
      <c r="J24" s="197"/>
      <c r="K24" s="198" t="s">
        <v>743</v>
      </c>
      <c r="L24" s="21"/>
      <c r="M24" s="21"/>
      <c r="N24" s="21"/>
      <c r="O24" s="21"/>
      <c r="P24" s="21"/>
      <c r="Q24" s="176"/>
    </row>
    <row r="25" spans="2:62" ht="29.45" customHeight="1" x14ac:dyDescent="0.4">
      <c r="B25" s="21"/>
      <c r="C25" s="21"/>
      <c r="D25" s="21"/>
      <c r="E25" s="22"/>
      <c r="F25" s="21"/>
      <c r="G25" s="21"/>
      <c r="H25" s="21"/>
      <c r="I25" s="21"/>
      <c r="J25" s="21"/>
      <c r="K25" s="21"/>
      <c r="L25" s="21"/>
      <c r="M25" s="21"/>
      <c r="N25" s="21"/>
      <c r="O25" s="21"/>
      <c r="P25" s="21"/>
      <c r="Q25" s="176"/>
    </row>
    <row r="26" spans="2:62" ht="29.45" customHeight="1" x14ac:dyDescent="0.4">
      <c r="B26" s="21"/>
      <c r="C26" s="21"/>
      <c r="D26" s="177"/>
      <c r="E26" s="22" t="s">
        <v>684</v>
      </c>
      <c r="F26" s="22"/>
      <c r="G26" s="22"/>
      <c r="H26" s="22"/>
      <c r="I26" s="348" t="s">
        <v>69</v>
      </c>
      <c r="J26" s="349" t="s">
        <v>70</v>
      </c>
      <c r="K26" s="357" t="s">
        <v>71</v>
      </c>
      <c r="L26" s="21" t="s">
        <v>1311</v>
      </c>
      <c r="M26" s="21"/>
      <c r="N26" s="21"/>
      <c r="O26" s="21"/>
      <c r="P26" s="21"/>
      <c r="Q26" s="176"/>
    </row>
    <row r="27" spans="2:62" ht="29.45" customHeight="1" x14ac:dyDescent="0.4">
      <c r="B27" s="21"/>
      <c r="C27" s="21"/>
      <c r="D27" s="177"/>
      <c r="E27" s="22" t="s">
        <v>685</v>
      </c>
      <c r="F27" s="22"/>
      <c r="G27" s="22"/>
      <c r="H27" s="22"/>
      <c r="I27" s="22"/>
      <c r="J27" s="22"/>
      <c r="K27" s="21"/>
      <c r="L27" s="21"/>
      <c r="M27" s="21"/>
      <c r="N27" s="21"/>
      <c r="O27" s="21"/>
      <c r="P27" s="21"/>
      <c r="Q27" s="176"/>
      <c r="S27" s="558" t="s">
        <v>1538</v>
      </c>
      <c r="T27" s="558"/>
      <c r="U27" s="558"/>
      <c r="V27" s="558"/>
      <c r="W27" s="558"/>
      <c r="X27" s="558"/>
      <c r="Y27" s="558"/>
      <c r="Z27" s="558"/>
      <c r="AA27" s="558"/>
      <c r="AB27" s="558"/>
      <c r="AC27" s="558"/>
      <c r="AD27" s="558"/>
      <c r="AE27" s="558"/>
      <c r="AF27" s="558"/>
      <c r="AG27" s="558"/>
      <c r="AH27" s="558"/>
      <c r="AI27" s="558"/>
      <c r="AJ27" s="558"/>
      <c r="AK27" s="558"/>
      <c r="AL27" s="558"/>
    </row>
    <row r="28" spans="2:62" ht="29.45" customHeight="1" x14ac:dyDescent="0.4">
      <c r="B28" s="21"/>
      <c r="C28" s="21"/>
      <c r="D28" s="177"/>
      <c r="E28" s="22" t="s">
        <v>686</v>
      </c>
      <c r="F28" s="22"/>
      <c r="G28" s="22"/>
      <c r="H28" s="22"/>
      <c r="I28" s="22"/>
      <c r="J28" s="22"/>
      <c r="K28" s="21"/>
      <c r="L28" s="21"/>
      <c r="M28" s="21"/>
      <c r="N28" s="21"/>
      <c r="O28" s="21"/>
      <c r="P28" s="21"/>
      <c r="Q28" s="176"/>
      <c r="R28" s="21"/>
      <c r="S28" s="156" t="s">
        <v>1539</v>
      </c>
      <c r="T28" s="157"/>
      <c r="U28" s="157"/>
      <c r="V28" s="157"/>
      <c r="W28" s="157"/>
      <c r="X28" s="157"/>
      <c r="Y28" s="157"/>
      <c r="Z28" s="157"/>
      <c r="AA28" s="157"/>
      <c r="AB28" s="157"/>
      <c r="AC28" s="157"/>
      <c r="AD28" s="157"/>
      <c r="AE28" s="157"/>
      <c r="AF28" s="157"/>
      <c r="AG28" s="157"/>
      <c r="AH28" s="157"/>
      <c r="AI28" s="157"/>
      <c r="AJ28" s="157"/>
      <c r="AK28" s="157"/>
      <c r="AL28" s="157"/>
    </row>
    <row r="29" spans="2:62" ht="29.45" customHeight="1" x14ac:dyDescent="0.4">
      <c r="B29" s="21"/>
      <c r="C29" s="21"/>
      <c r="D29" s="177"/>
      <c r="E29" s="22"/>
      <c r="F29" s="22"/>
      <c r="G29" s="22"/>
      <c r="H29" s="22"/>
      <c r="I29" s="22"/>
      <c r="J29" s="22"/>
      <c r="K29" s="21"/>
      <c r="L29" s="21"/>
      <c r="M29" s="21"/>
      <c r="N29" s="21"/>
      <c r="O29" s="21"/>
      <c r="P29" s="21"/>
      <c r="Q29" s="176"/>
      <c r="R29" s="21"/>
      <c r="S29" s="169" t="s">
        <v>1540</v>
      </c>
      <c r="T29" s="162"/>
      <c r="U29" s="162"/>
      <c r="V29" s="162"/>
      <c r="W29" s="162"/>
      <c r="X29" s="162"/>
      <c r="Y29" s="162"/>
      <c r="Z29" s="162"/>
    </row>
    <row r="30" spans="2:62" ht="29.45" customHeight="1" x14ac:dyDescent="0.4">
      <c r="B30" s="21"/>
      <c r="C30" s="177" t="s">
        <v>14</v>
      </c>
      <c r="D30" s="200" t="s">
        <v>2728</v>
      </c>
      <c r="E30" s="22"/>
      <c r="F30" s="22"/>
      <c r="G30" s="22"/>
      <c r="H30" s="22"/>
      <c r="I30" s="22"/>
      <c r="J30" s="22"/>
      <c r="K30" s="21"/>
      <c r="L30" s="21"/>
      <c r="M30" s="21"/>
      <c r="N30" s="21"/>
      <c r="O30" s="21"/>
      <c r="P30" s="21"/>
      <c r="Q30" s="176"/>
      <c r="R30" s="21"/>
      <c r="S30" s="154" t="s">
        <v>744</v>
      </c>
      <c r="T30" s="154" t="s">
        <v>745</v>
      </c>
      <c r="U30" s="154" t="s">
        <v>746</v>
      </c>
      <c r="V30" s="154" t="s">
        <v>747</v>
      </c>
      <c r="W30" s="154" t="s">
        <v>748</v>
      </c>
      <c r="X30" s="154" t="s">
        <v>749</v>
      </c>
      <c r="Y30" s="154" t="s">
        <v>750</v>
      </c>
      <c r="Z30" s="154" t="s">
        <v>751</v>
      </c>
      <c r="AA30" s="154" t="s">
        <v>752</v>
      </c>
      <c r="AB30" s="154" t="s">
        <v>753</v>
      </c>
      <c r="AC30" s="154" t="s">
        <v>754</v>
      </c>
      <c r="AD30" s="154" t="s">
        <v>755</v>
      </c>
      <c r="AE30" s="154" t="s">
        <v>756</v>
      </c>
      <c r="AF30" s="154" t="s">
        <v>757</v>
      </c>
      <c r="AG30" s="154" t="s">
        <v>758</v>
      </c>
      <c r="AH30" s="154" t="s">
        <v>759</v>
      </c>
      <c r="AI30" s="154" t="s">
        <v>760</v>
      </c>
      <c r="AJ30" s="154" t="s">
        <v>761</v>
      </c>
      <c r="AK30" s="154" t="s">
        <v>762</v>
      </c>
      <c r="AL30" s="154" t="s">
        <v>763</v>
      </c>
      <c r="AM30" s="154" t="s">
        <v>764</v>
      </c>
    </row>
    <row r="31" spans="2:62" ht="29.45" customHeight="1" thickBot="1" x14ac:dyDescent="0.45">
      <c r="B31" s="21"/>
      <c r="C31" s="177"/>
      <c r="D31" s="177" t="s">
        <v>16</v>
      </c>
      <c r="E31" s="559" t="s">
        <v>2719</v>
      </c>
      <c r="F31" s="559"/>
      <c r="G31" s="559"/>
      <c r="H31" s="559"/>
      <c r="I31" s="22"/>
      <c r="J31" s="22"/>
      <c r="K31" s="21"/>
      <c r="L31" s="21"/>
      <c r="M31" s="21"/>
      <c r="N31" s="21"/>
      <c r="O31" s="21"/>
      <c r="P31" s="21"/>
      <c r="Q31" s="176"/>
      <c r="R31" s="309"/>
      <c r="S31" s="535" t="s">
        <v>2759</v>
      </c>
      <c r="T31" s="535"/>
      <c r="V31" s="55" t="s">
        <v>724</v>
      </c>
      <c r="W31" s="56"/>
      <c r="X31" s="56"/>
      <c r="Y31" s="56"/>
      <c r="Z31" s="56"/>
      <c r="AA31" s="56"/>
      <c r="AB31" s="56"/>
      <c r="AC31" s="56"/>
      <c r="AD31" s="56"/>
      <c r="AE31" s="56"/>
      <c r="AF31" s="56"/>
      <c r="AG31" s="56"/>
      <c r="AH31" s="508" t="s">
        <v>678</v>
      </c>
      <c r="AI31" s="508"/>
      <c r="AJ31" s="518" t="str">
        <f>VLOOKUP(AA32,②学校番号一覧!A:E,5,0)</f>
        <v>028-635-3574</v>
      </c>
      <c r="AK31" s="518"/>
      <c r="AL31" s="518"/>
      <c r="AM31" s="518"/>
    </row>
    <row r="32" spans="2:62" ht="29.45" customHeight="1" thickBot="1" x14ac:dyDescent="0.45">
      <c r="B32" s="21"/>
      <c r="C32" s="21"/>
      <c r="D32" s="177"/>
      <c r="E32" s="554" t="s">
        <v>19</v>
      </c>
      <c r="F32" s="555"/>
      <c r="G32" s="556"/>
      <c r="H32" s="557"/>
      <c r="I32" s="21"/>
      <c r="J32" s="21"/>
      <c r="K32" s="21"/>
      <c r="L32" s="21"/>
      <c r="M32" s="21"/>
      <c r="N32" s="21"/>
      <c r="O32" s="21"/>
      <c r="P32" s="21"/>
      <c r="Q32" s="176"/>
      <c r="R32" s="21"/>
      <c r="S32" s="535"/>
      <c r="T32" s="535"/>
      <c r="V32" s="487" t="s">
        <v>11</v>
      </c>
      <c r="W32" s="489"/>
      <c r="X32" s="500" t="s">
        <v>78</v>
      </c>
      <c r="Y32" s="500"/>
      <c r="Z32" s="23" t="s">
        <v>19</v>
      </c>
      <c r="AA32" s="519">
        <v>1</v>
      </c>
      <c r="AB32" s="520"/>
      <c r="AC32" s="487" t="s">
        <v>18</v>
      </c>
      <c r="AD32" s="489"/>
      <c r="AE32" s="525" t="s">
        <v>160</v>
      </c>
      <c r="AF32" s="526"/>
      <c r="AG32" s="527"/>
      <c r="AH32" s="506" t="s">
        <v>10</v>
      </c>
      <c r="AI32" s="507"/>
      <c r="AJ32" s="173">
        <v>3</v>
      </c>
      <c r="AK32" s="24" t="s">
        <v>9</v>
      </c>
      <c r="AL32" s="174">
        <v>1</v>
      </c>
      <c r="AM32" s="26" t="s">
        <v>8</v>
      </c>
    </row>
    <row r="33" spans="1:41" ht="29.45" customHeight="1" x14ac:dyDescent="0.4">
      <c r="B33" s="21"/>
      <c r="C33" s="21"/>
      <c r="D33" s="21"/>
      <c r="E33" s="21"/>
      <c r="F33" s="201" t="s">
        <v>787</v>
      </c>
      <c r="G33" s="202"/>
      <c r="H33" s="202"/>
      <c r="I33" s="202"/>
      <c r="J33" s="203"/>
      <c r="K33" s="203"/>
      <c r="L33" s="203"/>
      <c r="M33" s="203"/>
      <c r="N33" s="203"/>
      <c r="O33" s="203"/>
      <c r="P33" s="21"/>
      <c r="Q33" s="176"/>
      <c r="R33" s="21"/>
      <c r="S33" s="41" t="s">
        <v>89</v>
      </c>
      <c r="T33" s="42" t="s">
        <v>90</v>
      </c>
      <c r="V33" s="487" t="s">
        <v>7</v>
      </c>
      <c r="W33" s="489"/>
      <c r="X33" s="528" t="str">
        <f>VLOOKUP(AA32,②学校番号一覧!A:C,3,0)</f>
        <v>宇河</v>
      </c>
      <c r="Y33" s="528"/>
      <c r="Z33" s="23" t="s">
        <v>62</v>
      </c>
      <c r="AA33" s="529" t="str">
        <f>VLOOKUP(AA32,②学校番号一覧!A:B,2,0)</f>
        <v>宇都宮市立中央小学校</v>
      </c>
      <c r="AB33" s="530"/>
      <c r="AC33" s="530"/>
      <c r="AD33" s="530"/>
      <c r="AE33" s="530"/>
      <c r="AF33" s="530"/>
      <c r="AG33" s="531"/>
      <c r="AH33" s="495" t="s">
        <v>6</v>
      </c>
      <c r="AI33" s="495"/>
      <c r="AJ33" s="521"/>
      <c r="AK33" s="521"/>
      <c r="AL33" s="521"/>
      <c r="AM33" s="521"/>
    </row>
    <row r="34" spans="1:41" ht="29.45" customHeight="1" x14ac:dyDescent="0.4">
      <c r="B34" s="21"/>
      <c r="C34" s="21"/>
      <c r="D34" s="21"/>
      <c r="E34" s="21"/>
      <c r="F34" s="204" t="s">
        <v>786</v>
      </c>
      <c r="G34" s="204"/>
      <c r="H34" s="204"/>
      <c r="I34" s="204"/>
      <c r="J34" s="204"/>
      <c r="K34" s="204"/>
      <c r="L34" s="204"/>
      <c r="M34" s="204"/>
      <c r="N34" s="21"/>
      <c r="O34" s="21"/>
      <c r="P34" s="21"/>
      <c r="Q34" s="176"/>
      <c r="R34" s="21"/>
      <c r="V34" s="33"/>
      <c r="W34" s="33"/>
      <c r="X34" s="33"/>
      <c r="Y34" s="33"/>
      <c r="Z34" s="34"/>
      <c r="AA34" s="34"/>
      <c r="AB34" s="34"/>
      <c r="AC34" s="34"/>
      <c r="AD34" s="34"/>
      <c r="AE34" s="32"/>
      <c r="AF34" s="35"/>
      <c r="AG34" s="11"/>
      <c r="AH34" s="11"/>
      <c r="AI34" s="36"/>
      <c r="AJ34" s="36"/>
      <c r="AK34" s="36"/>
      <c r="AL34" s="36"/>
      <c r="AM34" s="36"/>
    </row>
    <row r="35" spans="1:41" ht="29.45" customHeight="1" x14ac:dyDescent="0.4">
      <c r="A35" s="158"/>
      <c r="B35" s="199"/>
      <c r="C35" s="199"/>
      <c r="D35" s="199"/>
      <c r="E35" s="199"/>
      <c r="F35" s="199" t="s">
        <v>680</v>
      </c>
      <c r="G35" s="199"/>
      <c r="H35" s="199"/>
      <c r="I35" s="199"/>
      <c r="J35" s="199"/>
      <c r="K35" s="199"/>
      <c r="L35" s="199"/>
      <c r="M35" s="199"/>
      <c r="N35" s="199"/>
      <c r="O35" s="199"/>
      <c r="P35" s="199"/>
      <c r="Q35" s="176"/>
      <c r="R35" s="21"/>
      <c r="S35" s="40" t="s">
        <v>87</v>
      </c>
      <c r="T35" s="43" t="s">
        <v>87</v>
      </c>
      <c r="V35" s="163" t="s">
        <v>161</v>
      </c>
      <c r="W35" s="45" t="s">
        <v>162</v>
      </c>
      <c r="X35" s="522" t="s">
        <v>1313</v>
      </c>
      <c r="Y35" s="523"/>
      <c r="Z35" s="524"/>
      <c r="AA35" s="487" t="s">
        <v>4</v>
      </c>
      <c r="AB35" s="488"/>
      <c r="AC35" s="499"/>
      <c r="AD35" s="163" t="s">
        <v>161</v>
      </c>
      <c r="AE35" s="46" t="s">
        <v>162</v>
      </c>
      <c r="AF35" s="523" t="s">
        <v>1313</v>
      </c>
      <c r="AG35" s="523"/>
      <c r="AH35" s="523"/>
      <c r="AI35" s="523"/>
      <c r="AJ35" s="524"/>
      <c r="AK35" s="487" t="s">
        <v>4</v>
      </c>
      <c r="AL35" s="488"/>
      <c r="AM35" s="489"/>
    </row>
    <row r="36" spans="1:41" ht="29.45" customHeight="1" x14ac:dyDescent="0.4">
      <c r="B36" s="21"/>
      <c r="C36" s="21"/>
      <c r="D36" s="177" t="s">
        <v>15</v>
      </c>
      <c r="E36" s="205" t="s">
        <v>2720</v>
      </c>
      <c r="F36" s="205"/>
      <c r="G36" s="205"/>
      <c r="H36" s="205"/>
      <c r="I36" s="22"/>
      <c r="J36" s="21"/>
      <c r="K36" s="21"/>
      <c r="L36" s="21"/>
      <c r="M36" s="21"/>
      <c r="N36" s="21"/>
      <c r="O36" s="21"/>
      <c r="P36" s="21"/>
      <c r="Q36" s="176"/>
      <c r="R36" s="21"/>
      <c r="S36" s="40">
        <v>1</v>
      </c>
      <c r="T36" s="43">
        <v>26</v>
      </c>
      <c r="V36" s="23">
        <v>1</v>
      </c>
      <c r="W36" s="164">
        <f>S36</f>
        <v>1</v>
      </c>
      <c r="X36" s="468" t="e">
        <f>IF(S36="","",(VLOOKUP(S36,⑥児童・生徒名簿表!B:D,2,0)))</f>
        <v>#N/A</v>
      </c>
      <c r="Y36" s="469"/>
      <c r="Z36" s="470"/>
      <c r="AA36" s="31" t="s">
        <v>3</v>
      </c>
      <c r="AB36" s="28" t="s">
        <v>2</v>
      </c>
      <c r="AC36" s="165" t="e">
        <f>IF(S36="","",(VLOOKUP(S36,⑥児童・生徒名簿表!B:D,3,0)))</f>
        <v>#N/A</v>
      </c>
      <c r="AD36" s="30">
        <v>26</v>
      </c>
      <c r="AE36" s="166">
        <f>T36</f>
        <v>26</v>
      </c>
      <c r="AF36" s="469" t="e">
        <f>IF(T36="","",(VLOOKUP(T36,⑥児童・生徒名簿表!B:D,2,0)))</f>
        <v>#N/A</v>
      </c>
      <c r="AG36" s="469"/>
      <c r="AH36" s="469"/>
      <c r="AI36" s="469"/>
      <c r="AJ36" s="470"/>
      <c r="AK36" s="31" t="s">
        <v>3</v>
      </c>
      <c r="AL36" s="28" t="s">
        <v>2</v>
      </c>
      <c r="AM36" s="165" t="e">
        <f>IF(T36="","",(VLOOKUP(T36,⑥児童・生徒名簿表!B:D,3,0)))</f>
        <v>#N/A</v>
      </c>
    </row>
    <row r="37" spans="1:41" ht="27.6" customHeight="1" x14ac:dyDescent="0.4">
      <c r="B37" s="21"/>
      <c r="C37" s="21"/>
      <c r="D37" s="177"/>
      <c r="E37" s="487" t="s">
        <v>18</v>
      </c>
      <c r="F37" s="489"/>
      <c r="G37" s="553" t="s">
        <v>2753</v>
      </c>
      <c r="H37" s="553"/>
      <c r="I37" s="206"/>
      <c r="J37" s="22"/>
      <c r="K37" s="21"/>
      <c r="L37" s="21"/>
      <c r="M37" s="21"/>
      <c r="N37" s="21"/>
      <c r="O37" s="21"/>
      <c r="P37" s="21"/>
      <c r="Q37" s="176"/>
      <c r="R37" s="21"/>
      <c r="S37" s="40">
        <v>2</v>
      </c>
      <c r="T37" s="43">
        <v>27</v>
      </c>
      <c r="V37" s="23">
        <v>2</v>
      </c>
      <c r="W37" s="164">
        <f t="shared" ref="W37:W60" si="0">S37</f>
        <v>2</v>
      </c>
      <c r="X37" s="468" t="str">
        <f>IF(S37="","",(VLOOKUP(S37,⑥児童・生徒名簿表!B:D,2,0)))</f>
        <v>教育太郎2</v>
      </c>
      <c r="Y37" s="469"/>
      <c r="Z37" s="470"/>
      <c r="AA37" s="31" t="s">
        <v>3</v>
      </c>
      <c r="AB37" s="28" t="s">
        <v>2</v>
      </c>
      <c r="AC37" s="165" t="str">
        <f>IF(S37="","",(VLOOKUP(S37,⑥児童・生徒名簿表!B:D,3,0)))</f>
        <v>入</v>
      </c>
      <c r="AD37" s="30">
        <v>27</v>
      </c>
      <c r="AE37" s="166">
        <f t="shared" ref="AE37:AE60" si="1">T37</f>
        <v>27</v>
      </c>
      <c r="AF37" s="469" t="e">
        <f>IF(T37="","",(VLOOKUP(T37,⑥児童・生徒名簿表!B:D,2,0)))</f>
        <v>#N/A</v>
      </c>
      <c r="AG37" s="469"/>
      <c r="AH37" s="469"/>
      <c r="AI37" s="469"/>
      <c r="AJ37" s="470"/>
      <c r="AK37" s="31" t="s">
        <v>3</v>
      </c>
      <c r="AL37" s="28" t="s">
        <v>2</v>
      </c>
      <c r="AM37" s="165" t="e">
        <f>IF(T37="","",(VLOOKUP(T37,⑥児童・生徒名簿表!B:D,3,0)))</f>
        <v>#N/A</v>
      </c>
    </row>
    <row r="38" spans="1:41" ht="28.15" customHeight="1" x14ac:dyDescent="0.4">
      <c r="B38" s="21"/>
      <c r="C38" s="21"/>
      <c r="D38" s="177"/>
      <c r="E38" s="22" t="s">
        <v>2834</v>
      </c>
      <c r="F38" s="207"/>
      <c r="G38" s="22"/>
      <c r="H38" s="22"/>
      <c r="I38" s="48"/>
      <c r="J38" s="48"/>
      <c r="K38" s="21"/>
      <c r="L38" s="21"/>
      <c r="M38" s="21"/>
      <c r="N38" s="21"/>
      <c r="O38" s="21"/>
      <c r="P38" s="21"/>
      <c r="Q38" s="176"/>
      <c r="R38" s="21"/>
      <c r="S38" s="40">
        <v>3</v>
      </c>
      <c r="T38" s="43">
        <v>28</v>
      </c>
      <c r="V38" s="23">
        <v>3</v>
      </c>
      <c r="W38" s="164">
        <f t="shared" si="0"/>
        <v>3</v>
      </c>
      <c r="X38" s="468" t="str">
        <f>IF(S38="","",(VLOOKUP(S38,⑥児童・生徒名簿表!B:D,2,0)))</f>
        <v>教育太郎3</v>
      </c>
      <c r="Y38" s="469"/>
      <c r="Z38" s="470"/>
      <c r="AA38" s="31" t="s">
        <v>3</v>
      </c>
      <c r="AB38" s="28" t="s">
        <v>2</v>
      </c>
      <c r="AC38" s="165">
        <f>IF(S38="","",(VLOOKUP(S38,⑥児童・生徒名簿表!B:D,3,0)))</f>
        <v>0</v>
      </c>
      <c r="AD38" s="30">
        <v>28</v>
      </c>
      <c r="AE38" s="166">
        <f t="shared" si="1"/>
        <v>28</v>
      </c>
      <c r="AF38" s="469" t="e">
        <f>IF(T38="","",(VLOOKUP(T38,⑥児童・生徒名簿表!B:D,2,0)))</f>
        <v>#N/A</v>
      </c>
      <c r="AG38" s="469"/>
      <c r="AH38" s="469"/>
      <c r="AI38" s="469"/>
      <c r="AJ38" s="470"/>
      <c r="AK38" s="31" t="s">
        <v>3</v>
      </c>
      <c r="AL38" s="28" t="s">
        <v>2</v>
      </c>
      <c r="AM38" s="165" t="e">
        <f>IF(T38="","",(VLOOKUP(T38,⑥児童・生徒名簿表!B:D,3,0)))</f>
        <v>#N/A</v>
      </c>
    </row>
    <row r="39" spans="1:41" ht="29.45" customHeight="1" x14ac:dyDescent="0.4">
      <c r="B39" s="21"/>
      <c r="C39" s="21"/>
      <c r="D39" s="177"/>
      <c r="E39" s="22" t="s">
        <v>2835</v>
      </c>
      <c r="F39" s="21"/>
      <c r="G39" s="21"/>
      <c r="H39" s="21"/>
      <c r="I39" s="21"/>
      <c r="J39" s="21"/>
      <c r="K39" s="21"/>
      <c r="L39" s="21"/>
      <c r="M39" s="21"/>
      <c r="N39" s="21"/>
      <c r="O39" s="21"/>
      <c r="P39" s="21"/>
      <c r="Q39" s="176"/>
      <c r="R39" s="21"/>
      <c r="S39" s="40">
        <v>4</v>
      </c>
      <c r="T39" s="43">
        <v>29</v>
      </c>
      <c r="V39" s="23">
        <v>4</v>
      </c>
      <c r="W39" s="164">
        <f t="shared" si="0"/>
        <v>4</v>
      </c>
      <c r="X39" s="468" t="str">
        <f>IF(S39="","",(VLOOKUP(S39,⑥児童・生徒名簿表!B:D,2,0)))</f>
        <v>教育太郎4</v>
      </c>
      <c r="Y39" s="469"/>
      <c r="Z39" s="470"/>
      <c r="AA39" s="31" t="s">
        <v>3</v>
      </c>
      <c r="AB39" s="28" t="s">
        <v>2</v>
      </c>
      <c r="AC39" s="165">
        <f>IF(S39="","",(VLOOKUP(S39,⑥児童・生徒名簿表!B:D,3,0)))</f>
        <v>0</v>
      </c>
      <c r="AD39" s="30">
        <v>29</v>
      </c>
      <c r="AE39" s="166">
        <f t="shared" si="1"/>
        <v>29</v>
      </c>
      <c r="AF39" s="469" t="e">
        <f>IF(T39="","",(VLOOKUP(T39,⑥児童・生徒名簿表!B:D,2,0)))</f>
        <v>#N/A</v>
      </c>
      <c r="AG39" s="469"/>
      <c r="AH39" s="469"/>
      <c r="AI39" s="469"/>
      <c r="AJ39" s="470"/>
      <c r="AK39" s="31" t="s">
        <v>3</v>
      </c>
      <c r="AL39" s="28" t="s">
        <v>2</v>
      </c>
      <c r="AM39" s="165" t="e">
        <f>IF(T39="","",(VLOOKUP(T39,⑥児童・生徒名簿表!B:D,3,0)))</f>
        <v>#N/A</v>
      </c>
    </row>
    <row r="40" spans="1:41" ht="29.45" customHeight="1" x14ac:dyDescent="0.4">
      <c r="B40" s="21"/>
      <c r="C40" s="199"/>
      <c r="D40" s="208"/>
      <c r="E40" s="199"/>
      <c r="F40" s="209"/>
      <c r="G40" s="210"/>
      <c r="H40" s="210"/>
      <c r="I40" s="209"/>
      <c r="J40" s="199"/>
      <c r="K40" s="199"/>
      <c r="L40" s="199"/>
      <c r="M40" s="199"/>
      <c r="N40" s="199"/>
      <c r="O40" s="199"/>
      <c r="P40" s="199"/>
      <c r="Q40" s="176"/>
      <c r="R40" s="21"/>
      <c r="S40" s="40">
        <v>5</v>
      </c>
      <c r="T40" s="43">
        <v>30</v>
      </c>
      <c r="V40" s="23">
        <v>5</v>
      </c>
      <c r="W40" s="164">
        <f t="shared" si="0"/>
        <v>5</v>
      </c>
      <c r="X40" s="468" t="str">
        <f>IF(S40="","",(VLOOKUP(S40,⑥児童・生徒名簿表!B:D,2,0)))</f>
        <v>教育太郎5</v>
      </c>
      <c r="Y40" s="469"/>
      <c r="Z40" s="470"/>
      <c r="AA40" s="31" t="s">
        <v>3</v>
      </c>
      <c r="AB40" s="28" t="s">
        <v>2</v>
      </c>
      <c r="AC40" s="165" t="str">
        <f>IF(S40="","",(VLOOKUP(S40,⑥児童・生徒名簿表!B:D,3,0)))</f>
        <v>入</v>
      </c>
      <c r="AD40" s="30">
        <v>30</v>
      </c>
      <c r="AE40" s="166">
        <f t="shared" si="1"/>
        <v>30</v>
      </c>
      <c r="AF40" s="469" t="e">
        <f>IF(T40="","",(VLOOKUP(T40,⑥児童・生徒名簿表!B:D,2,0)))</f>
        <v>#N/A</v>
      </c>
      <c r="AG40" s="469"/>
      <c r="AH40" s="469"/>
      <c r="AI40" s="469"/>
      <c r="AJ40" s="470"/>
      <c r="AK40" s="31" t="s">
        <v>3</v>
      </c>
      <c r="AL40" s="28" t="s">
        <v>2</v>
      </c>
      <c r="AM40" s="165" t="e">
        <f>IF(T40="","",(VLOOKUP(T40,⑥児童・生徒名簿表!B:D,3,0)))</f>
        <v>#N/A</v>
      </c>
      <c r="AO40" s="39"/>
    </row>
    <row r="41" spans="1:41" ht="29.45" customHeight="1" thickBot="1" x14ac:dyDescent="0.45">
      <c r="B41" s="21"/>
      <c r="C41" s="21"/>
      <c r="D41" s="177" t="s">
        <v>14</v>
      </c>
      <c r="E41" s="560" t="s">
        <v>2721</v>
      </c>
      <c r="F41" s="560"/>
      <c r="G41" s="560"/>
      <c r="H41" s="560"/>
      <c r="I41" s="211"/>
      <c r="J41" s="211"/>
      <c r="K41" s="21"/>
      <c r="L41" s="21"/>
      <c r="M41" s="21"/>
      <c r="N41" s="21"/>
      <c r="O41" s="21"/>
      <c r="P41" s="21"/>
      <c r="Q41" s="176"/>
      <c r="R41" s="21"/>
      <c r="S41" s="40">
        <v>6</v>
      </c>
      <c r="T41" s="43">
        <v>31</v>
      </c>
      <c r="V41" s="23">
        <v>6</v>
      </c>
      <c r="W41" s="164">
        <f t="shared" si="0"/>
        <v>6</v>
      </c>
      <c r="X41" s="468" t="str">
        <f>IF(S41="","",(VLOOKUP(S41,⑥児童・生徒名簿表!B:D,2,0)))</f>
        <v>教育太郎6</v>
      </c>
      <c r="Y41" s="469"/>
      <c r="Z41" s="470"/>
      <c r="AA41" s="31" t="s">
        <v>3</v>
      </c>
      <c r="AB41" s="28" t="s">
        <v>2</v>
      </c>
      <c r="AC41" s="165">
        <f>IF(S41="","",(VLOOKUP(S41,⑥児童・生徒名簿表!B:D,3,0)))</f>
        <v>0</v>
      </c>
      <c r="AD41" s="30">
        <v>31</v>
      </c>
      <c r="AE41" s="166">
        <f t="shared" si="1"/>
        <v>31</v>
      </c>
      <c r="AF41" s="469" t="e">
        <f>IF(T41="","",(VLOOKUP(T41,⑥児童・生徒名簿表!B:D,2,0)))</f>
        <v>#N/A</v>
      </c>
      <c r="AG41" s="469"/>
      <c r="AH41" s="469"/>
      <c r="AI41" s="469"/>
      <c r="AJ41" s="470"/>
      <c r="AK41" s="31" t="s">
        <v>3</v>
      </c>
      <c r="AL41" s="28" t="s">
        <v>2</v>
      </c>
      <c r="AM41" s="165" t="e">
        <f>IF(T41="","",(VLOOKUP(T41,⑥児童・生徒名簿表!B:D,3,0)))</f>
        <v>#N/A</v>
      </c>
      <c r="AN41" s="39"/>
    </row>
    <row r="42" spans="1:41" ht="29.45" customHeight="1" thickBot="1" x14ac:dyDescent="0.45">
      <c r="B42" s="21"/>
      <c r="C42" s="21"/>
      <c r="D42" s="177"/>
      <c r="E42" s="212" t="s">
        <v>10</v>
      </c>
      <c r="F42" s="213"/>
      <c r="G42" s="214" t="s">
        <v>2723</v>
      </c>
      <c r="H42" s="215"/>
      <c r="I42" s="216" t="s">
        <v>2718</v>
      </c>
      <c r="J42" s="177"/>
      <c r="K42" s="21"/>
      <c r="L42" s="21"/>
      <c r="M42" s="21"/>
      <c r="N42" s="21"/>
      <c r="O42" s="21"/>
      <c r="P42" s="21"/>
      <c r="Q42" s="176"/>
      <c r="R42" s="21"/>
      <c r="S42" s="40">
        <v>7</v>
      </c>
      <c r="T42" s="43">
        <v>32</v>
      </c>
      <c r="V42" s="23">
        <v>7</v>
      </c>
      <c r="W42" s="164">
        <f t="shared" si="0"/>
        <v>7</v>
      </c>
      <c r="X42" s="468" t="str">
        <f>IF(S42="","",(VLOOKUP(S42,⑥児童・生徒名簿表!B:D,2,0)))</f>
        <v>教育太郎7</v>
      </c>
      <c r="Y42" s="469"/>
      <c r="Z42" s="470"/>
      <c r="AA42" s="31" t="s">
        <v>3</v>
      </c>
      <c r="AB42" s="28" t="s">
        <v>2</v>
      </c>
      <c r="AC42" s="165">
        <f>IF(S42="","",(VLOOKUP(S42,⑥児童・生徒名簿表!B:D,3,0)))</f>
        <v>0</v>
      </c>
      <c r="AD42" s="30">
        <v>32</v>
      </c>
      <c r="AE42" s="166">
        <f t="shared" si="1"/>
        <v>32</v>
      </c>
      <c r="AF42" s="469" t="e">
        <f>IF(T42="","",(VLOOKUP(T42,⑥児童・生徒名簿表!B:D,2,0)))</f>
        <v>#N/A</v>
      </c>
      <c r="AG42" s="469"/>
      <c r="AH42" s="469"/>
      <c r="AI42" s="469"/>
      <c r="AJ42" s="470"/>
      <c r="AK42" s="31" t="s">
        <v>3</v>
      </c>
      <c r="AL42" s="28" t="s">
        <v>2</v>
      </c>
      <c r="AM42" s="165" t="e">
        <f>IF(T42="","",(VLOOKUP(T42,⑥児童・生徒名簿表!B:D,3,0)))</f>
        <v>#N/A</v>
      </c>
    </row>
    <row r="43" spans="1:41" ht="29.45" customHeight="1" x14ac:dyDescent="0.4">
      <c r="B43" s="21"/>
      <c r="C43" s="21"/>
      <c r="D43" s="177"/>
      <c r="E43" s="204" t="s">
        <v>2729</v>
      </c>
      <c r="F43" s="204"/>
      <c r="G43" s="217"/>
      <c r="H43" s="217"/>
      <c r="I43" s="112"/>
      <c r="J43" s="204"/>
      <c r="K43" s="204"/>
      <c r="L43" s="204"/>
      <c r="M43" s="21"/>
      <c r="N43" s="21"/>
      <c r="O43" s="21"/>
      <c r="P43" s="21"/>
      <c r="Q43" s="176"/>
      <c r="R43" s="21"/>
      <c r="S43" s="40">
        <v>8</v>
      </c>
      <c r="T43" s="43">
        <v>33</v>
      </c>
      <c r="V43" s="23">
        <v>8</v>
      </c>
      <c r="W43" s="164">
        <f t="shared" si="0"/>
        <v>8</v>
      </c>
      <c r="X43" s="468" t="str">
        <f>IF(S43="","",(VLOOKUP(S43,⑥児童・生徒名簿表!B:D,2,0)))</f>
        <v>教育太郎8</v>
      </c>
      <c r="Y43" s="469"/>
      <c r="Z43" s="470"/>
      <c r="AA43" s="31" t="s">
        <v>3</v>
      </c>
      <c r="AB43" s="28" t="s">
        <v>2</v>
      </c>
      <c r="AC43" s="165">
        <f>IF(S43="","",(VLOOKUP(S43,⑥児童・生徒名簿表!B:D,3,0)))</f>
        <v>0</v>
      </c>
      <c r="AD43" s="30">
        <v>33</v>
      </c>
      <c r="AE43" s="166">
        <f t="shared" si="1"/>
        <v>33</v>
      </c>
      <c r="AF43" s="469" t="e">
        <f>IF(T43="","",(VLOOKUP(T43,⑥児童・生徒名簿表!B:D,2,0)))</f>
        <v>#N/A</v>
      </c>
      <c r="AG43" s="469"/>
      <c r="AH43" s="469"/>
      <c r="AI43" s="469"/>
      <c r="AJ43" s="470"/>
      <c r="AK43" s="31" t="s">
        <v>3</v>
      </c>
      <c r="AL43" s="28" t="s">
        <v>2</v>
      </c>
      <c r="AM43" s="165" t="e">
        <f>IF(T43="","",(VLOOKUP(T43,⑥児童・生徒名簿表!B:D,3,0)))</f>
        <v>#N/A</v>
      </c>
    </row>
    <row r="44" spans="1:41" ht="29.45" customHeight="1" x14ac:dyDescent="0.4">
      <c r="B44" s="21"/>
      <c r="C44" s="21"/>
      <c r="D44" s="177"/>
      <c r="E44" s="21" t="s">
        <v>2730</v>
      </c>
      <c r="F44" s="21"/>
      <c r="G44" s="22"/>
      <c r="H44" s="22"/>
      <c r="I44" s="48"/>
      <c r="J44" s="21"/>
      <c r="K44" s="21"/>
      <c r="L44" s="21"/>
      <c r="M44" s="21"/>
      <c r="N44" s="21"/>
      <c r="O44" s="21"/>
      <c r="P44" s="21"/>
      <c r="Q44" s="176"/>
      <c r="R44" s="21"/>
      <c r="S44" s="40">
        <v>9</v>
      </c>
      <c r="T44" s="43">
        <v>34</v>
      </c>
      <c r="V44" s="23">
        <v>9</v>
      </c>
      <c r="W44" s="164">
        <f t="shared" si="0"/>
        <v>9</v>
      </c>
      <c r="X44" s="468" t="str">
        <f>IF(S44="","",(VLOOKUP(S44,⑥児童・生徒名簿表!B:D,2,0)))</f>
        <v>教育太郎9</v>
      </c>
      <c r="Y44" s="469"/>
      <c r="Z44" s="470"/>
      <c r="AA44" s="31" t="s">
        <v>3</v>
      </c>
      <c r="AB44" s="28" t="s">
        <v>2</v>
      </c>
      <c r="AC44" s="165">
        <f>IF(S44="","",(VLOOKUP(S44,⑥児童・生徒名簿表!B:D,3,0)))</f>
        <v>0</v>
      </c>
      <c r="AD44" s="30">
        <v>34</v>
      </c>
      <c r="AE44" s="166">
        <f t="shared" si="1"/>
        <v>34</v>
      </c>
      <c r="AF44" s="469" t="e">
        <f>IF(T44="","",(VLOOKUP(T44,⑥児童・生徒名簿表!B:D,2,0)))</f>
        <v>#N/A</v>
      </c>
      <c r="AG44" s="469"/>
      <c r="AH44" s="469"/>
      <c r="AI44" s="469"/>
      <c r="AJ44" s="470"/>
      <c r="AK44" s="31" t="s">
        <v>3</v>
      </c>
      <c r="AL44" s="28" t="s">
        <v>2</v>
      </c>
      <c r="AM44" s="165" t="e">
        <f>IF(T44="","",(VLOOKUP(T44,⑥児童・生徒名簿表!B:D,3,0)))</f>
        <v>#N/A</v>
      </c>
    </row>
    <row r="45" spans="1:41" ht="29.45" customHeight="1" x14ac:dyDescent="0.4">
      <c r="B45" s="21"/>
      <c r="C45" s="199"/>
      <c r="D45" s="208"/>
      <c r="E45" s="208"/>
      <c r="F45" s="199"/>
      <c r="G45" s="210"/>
      <c r="H45" s="210"/>
      <c r="I45" s="209"/>
      <c r="J45" s="199"/>
      <c r="K45" s="199"/>
      <c r="L45" s="199"/>
      <c r="M45" s="199"/>
      <c r="N45" s="199"/>
      <c r="O45" s="199"/>
      <c r="P45" s="199"/>
      <c r="Q45" s="176"/>
      <c r="R45" s="21"/>
      <c r="S45" s="40">
        <v>10</v>
      </c>
      <c r="T45" s="43">
        <v>35</v>
      </c>
      <c r="V45" s="23">
        <v>10</v>
      </c>
      <c r="W45" s="164">
        <f t="shared" si="0"/>
        <v>10</v>
      </c>
      <c r="X45" s="468" t="str">
        <f>IF(S45="","",(VLOOKUP(S45,⑥児童・生徒名簿表!B:D,2,0)))</f>
        <v>教育太郎10</v>
      </c>
      <c r="Y45" s="469"/>
      <c r="Z45" s="470"/>
      <c r="AA45" s="31" t="s">
        <v>3</v>
      </c>
      <c r="AB45" s="28" t="s">
        <v>2</v>
      </c>
      <c r="AC45" s="165">
        <f>IF(S45="","",(VLOOKUP(S45,⑥児童・生徒名簿表!B:D,3,0)))</f>
        <v>0</v>
      </c>
      <c r="AD45" s="30">
        <v>35</v>
      </c>
      <c r="AE45" s="166">
        <f t="shared" si="1"/>
        <v>35</v>
      </c>
      <c r="AF45" s="469" t="str">
        <f>IF(T45="","",(VLOOKUP(T45,⑥児童・生徒名簿表!B:D,2,0)))</f>
        <v>教育太郎35</v>
      </c>
      <c r="AG45" s="469"/>
      <c r="AH45" s="469"/>
      <c r="AI45" s="469"/>
      <c r="AJ45" s="470"/>
      <c r="AK45" s="31" t="s">
        <v>3</v>
      </c>
      <c r="AL45" s="28" t="s">
        <v>2</v>
      </c>
      <c r="AM45" s="165" t="str">
        <f>IF(T45="","",(VLOOKUP(T45,⑥児童・生徒名簿表!B:D,3,0)))</f>
        <v>入</v>
      </c>
    </row>
    <row r="46" spans="1:41" ht="29.45" customHeight="1" x14ac:dyDescent="0.4">
      <c r="B46" s="21"/>
      <c r="C46" s="21"/>
      <c r="D46" s="177" t="s">
        <v>13</v>
      </c>
      <c r="E46" s="218" t="s">
        <v>2722</v>
      </c>
      <c r="F46" s="219"/>
      <c r="G46" s="218"/>
      <c r="H46" s="218"/>
      <c r="I46" s="48"/>
      <c r="J46" s="21"/>
      <c r="K46" s="21"/>
      <c r="L46" s="21"/>
      <c r="M46" s="21"/>
      <c r="N46" s="21"/>
      <c r="O46" s="21"/>
      <c r="P46" s="21"/>
      <c r="Q46" s="176"/>
      <c r="R46" s="21"/>
      <c r="S46" s="40">
        <v>11</v>
      </c>
      <c r="T46" s="43">
        <v>36</v>
      </c>
      <c r="V46" s="23">
        <v>11</v>
      </c>
      <c r="W46" s="164">
        <f t="shared" si="0"/>
        <v>11</v>
      </c>
      <c r="X46" s="468" t="str">
        <f>IF(S46="","",(VLOOKUP(S46,⑥児童・生徒名簿表!B:D,2,0)))</f>
        <v>教育太郎11</v>
      </c>
      <c r="Y46" s="469"/>
      <c r="Z46" s="470"/>
      <c r="AA46" s="31" t="s">
        <v>3</v>
      </c>
      <c r="AB46" s="28" t="s">
        <v>2</v>
      </c>
      <c r="AC46" s="165" t="str">
        <f>IF(S46="","",(VLOOKUP(S46,⑥児童・生徒名簿表!B:D,3,0)))</f>
        <v>入</v>
      </c>
      <c r="AD46" s="30">
        <v>36</v>
      </c>
      <c r="AE46" s="166">
        <f t="shared" si="1"/>
        <v>36</v>
      </c>
      <c r="AF46" s="469" t="str">
        <f>IF(T46="","",(VLOOKUP(T46,⑥児童・生徒名簿表!B:D,2,0)))</f>
        <v>教育太郎36</v>
      </c>
      <c r="AG46" s="469"/>
      <c r="AH46" s="469"/>
      <c r="AI46" s="469"/>
      <c r="AJ46" s="470"/>
      <c r="AK46" s="31" t="s">
        <v>3</v>
      </c>
      <c r="AL46" s="28" t="s">
        <v>2</v>
      </c>
      <c r="AM46" s="165" t="str">
        <f>IF(T46="","",(VLOOKUP(T46,⑥児童・生徒名簿表!B:D,3,0)))</f>
        <v>入</v>
      </c>
    </row>
    <row r="47" spans="1:41" ht="29.45" customHeight="1" x14ac:dyDescent="0.4">
      <c r="B47" s="21"/>
      <c r="C47" s="21"/>
      <c r="D47" s="21"/>
      <c r="E47" s="487" t="s">
        <v>681</v>
      </c>
      <c r="F47" s="489"/>
      <c r="G47" s="550"/>
      <c r="H47" s="551"/>
      <c r="I47" s="552"/>
      <c r="L47" s="21"/>
      <c r="M47" s="21"/>
      <c r="N47" s="21"/>
      <c r="O47" s="21"/>
      <c r="P47" s="21"/>
      <c r="Q47" s="176"/>
      <c r="R47" s="21"/>
      <c r="S47" s="40">
        <v>12</v>
      </c>
      <c r="T47" s="43">
        <v>37</v>
      </c>
      <c r="V47" s="23">
        <v>12</v>
      </c>
      <c r="W47" s="164">
        <f t="shared" si="0"/>
        <v>12</v>
      </c>
      <c r="X47" s="468" t="str">
        <f>IF(S47="","",(VLOOKUP(S47,⑥児童・生徒名簿表!B:D,2,0)))</f>
        <v>教育太郎12</v>
      </c>
      <c r="Y47" s="469"/>
      <c r="Z47" s="470"/>
      <c r="AA47" s="31" t="s">
        <v>3</v>
      </c>
      <c r="AB47" s="28" t="s">
        <v>2</v>
      </c>
      <c r="AC47" s="165" t="str">
        <f>IF(S47="","",(VLOOKUP(S47,⑥児童・生徒名簿表!B:D,3,0)))</f>
        <v>入</v>
      </c>
      <c r="AD47" s="30">
        <v>37</v>
      </c>
      <c r="AE47" s="166">
        <f t="shared" si="1"/>
        <v>37</v>
      </c>
      <c r="AF47" s="469" t="str">
        <f>IF(T47="","",(VLOOKUP(T47,⑥児童・生徒名簿表!B:D,2,0)))</f>
        <v>教育太郎37</v>
      </c>
      <c r="AG47" s="469"/>
      <c r="AH47" s="469"/>
      <c r="AI47" s="469"/>
      <c r="AJ47" s="470"/>
      <c r="AK47" s="31" t="s">
        <v>3</v>
      </c>
      <c r="AL47" s="28" t="s">
        <v>2</v>
      </c>
      <c r="AM47" s="165" t="str">
        <f>IF(T47="","",(VLOOKUP(T47,⑥児童・生徒名簿表!B:D,3,0)))</f>
        <v>入</v>
      </c>
    </row>
    <row r="48" spans="1:41" ht="29.45" customHeight="1" thickBot="1" x14ac:dyDescent="0.45">
      <c r="B48" s="21"/>
      <c r="C48" s="21"/>
      <c r="D48" s="21"/>
      <c r="E48" s="220"/>
      <c r="F48" s="220"/>
      <c r="G48" s="220"/>
      <c r="H48" s="220"/>
      <c r="I48" s="220"/>
      <c r="J48" s="221"/>
      <c r="K48" s="221"/>
      <c r="L48" s="194"/>
      <c r="M48" s="194"/>
      <c r="N48" s="194"/>
      <c r="O48" s="194"/>
      <c r="P48" s="194"/>
      <c r="Q48" s="176"/>
      <c r="R48" s="21"/>
      <c r="S48" s="40"/>
      <c r="T48" s="43">
        <v>38</v>
      </c>
      <c r="V48" s="23">
        <v>13</v>
      </c>
      <c r="W48" s="164">
        <f t="shared" si="0"/>
        <v>0</v>
      </c>
      <c r="X48" s="468" t="str">
        <f>IF(S48="","",(VLOOKUP(S48,⑥児童・生徒名簿表!B:D,2,0)))</f>
        <v/>
      </c>
      <c r="Y48" s="469"/>
      <c r="Z48" s="470"/>
      <c r="AA48" s="31" t="s">
        <v>3</v>
      </c>
      <c r="AB48" s="28" t="s">
        <v>2</v>
      </c>
      <c r="AC48" s="165" t="str">
        <f>IF(S48="","",(VLOOKUP(S48,⑥児童・生徒名簿表!B:D,3,0)))</f>
        <v/>
      </c>
      <c r="AD48" s="30">
        <v>38</v>
      </c>
      <c r="AE48" s="166">
        <f t="shared" si="1"/>
        <v>38</v>
      </c>
      <c r="AF48" s="469" t="str">
        <f>IF(T48="","",(VLOOKUP(T48,⑥児童・生徒名簿表!B:D,2,0)))</f>
        <v>教育太郎38</v>
      </c>
      <c r="AG48" s="469"/>
      <c r="AH48" s="469"/>
      <c r="AI48" s="469"/>
      <c r="AJ48" s="470"/>
      <c r="AK48" s="31" t="s">
        <v>3</v>
      </c>
      <c r="AL48" s="28" t="s">
        <v>2</v>
      </c>
      <c r="AM48" s="165" t="str">
        <f>IF(T48="","",(VLOOKUP(T48,⑥児童・生徒名簿表!B:D,3,0)))</f>
        <v>入</v>
      </c>
    </row>
    <row r="49" spans="2:39" ht="29.45" customHeight="1" x14ac:dyDescent="0.4">
      <c r="B49" s="21"/>
      <c r="C49" s="21"/>
      <c r="D49" s="177"/>
      <c r="E49" s="175" t="s">
        <v>2836</v>
      </c>
      <c r="F49" s="222"/>
      <c r="G49" s="222"/>
      <c r="H49" s="222"/>
      <c r="I49" s="222"/>
      <c r="J49" s="222"/>
      <c r="K49" s="222"/>
      <c r="L49" s="222"/>
      <c r="M49" s="21"/>
      <c r="N49" s="21"/>
      <c r="O49" s="21"/>
      <c r="P49" s="21"/>
      <c r="Q49" s="176"/>
      <c r="R49" s="21"/>
      <c r="S49" s="40"/>
      <c r="T49" s="43">
        <v>39</v>
      </c>
      <c r="V49" s="23">
        <v>14</v>
      </c>
      <c r="W49" s="164">
        <f t="shared" si="0"/>
        <v>0</v>
      </c>
      <c r="X49" s="468" t="str">
        <f>IF(S49="","",(VLOOKUP(S49,⑥児童・生徒名簿表!B:D,2,0)))</f>
        <v/>
      </c>
      <c r="Y49" s="469"/>
      <c r="Z49" s="470"/>
      <c r="AA49" s="31" t="s">
        <v>3</v>
      </c>
      <c r="AB49" s="28" t="s">
        <v>2</v>
      </c>
      <c r="AC49" s="165" t="str">
        <f>IF(S49="","",(VLOOKUP(S49,⑥児童・生徒名簿表!B:D,3,0)))</f>
        <v/>
      </c>
      <c r="AD49" s="30">
        <v>39</v>
      </c>
      <c r="AE49" s="166">
        <f t="shared" si="1"/>
        <v>39</v>
      </c>
      <c r="AF49" s="469" t="str">
        <f>IF(T49="","",(VLOOKUP(T49,⑥児童・生徒名簿表!B:D,2,0)))</f>
        <v>教育太郎39</v>
      </c>
      <c r="AG49" s="469"/>
      <c r="AH49" s="469"/>
      <c r="AI49" s="469"/>
      <c r="AJ49" s="470"/>
      <c r="AK49" s="31" t="s">
        <v>3</v>
      </c>
      <c r="AL49" s="28" t="s">
        <v>2</v>
      </c>
      <c r="AM49" s="165" t="str">
        <f>IF(T49="","",(VLOOKUP(T49,⑥児童・生徒名簿表!B:D,3,0)))</f>
        <v>入</v>
      </c>
    </row>
    <row r="50" spans="2:39" ht="29.45" customHeight="1" x14ac:dyDescent="0.4">
      <c r="B50" s="21"/>
      <c r="C50" s="21"/>
      <c r="D50" s="177"/>
      <c r="E50" s="168" t="s">
        <v>2724</v>
      </c>
      <c r="F50" s="223"/>
      <c r="G50" s="223"/>
      <c r="H50" s="223"/>
      <c r="I50" s="223"/>
      <c r="J50" s="168"/>
      <c r="K50" s="168"/>
      <c r="L50" s="223"/>
      <c r="M50" s="21"/>
      <c r="N50" s="21"/>
      <c r="O50" s="21"/>
      <c r="P50" s="21"/>
      <c r="Q50" s="155"/>
      <c r="R50" s="21"/>
      <c r="S50" s="40"/>
      <c r="T50" s="43">
        <v>40</v>
      </c>
      <c r="V50" s="23">
        <v>15</v>
      </c>
      <c r="W50" s="164">
        <f t="shared" si="0"/>
        <v>0</v>
      </c>
      <c r="X50" s="468" t="str">
        <f>IF(S50="","",(VLOOKUP(S50,⑥児童・生徒名簿表!B:D,2,0)))</f>
        <v/>
      </c>
      <c r="Y50" s="469"/>
      <c r="Z50" s="470"/>
      <c r="AA50" s="31" t="s">
        <v>3</v>
      </c>
      <c r="AB50" s="28" t="s">
        <v>2</v>
      </c>
      <c r="AC50" s="165" t="str">
        <f>IF(S50="","",(VLOOKUP(S50,⑥児童・生徒名簿表!B:D,3,0)))</f>
        <v/>
      </c>
      <c r="AD50" s="30">
        <v>40</v>
      </c>
      <c r="AE50" s="166">
        <f t="shared" si="1"/>
        <v>40</v>
      </c>
      <c r="AF50" s="469" t="str">
        <f>IF(T50="","",(VLOOKUP(T50,⑥児童・生徒名簿表!B:D,2,0)))</f>
        <v>教育太郎40</v>
      </c>
      <c r="AG50" s="469"/>
      <c r="AH50" s="469"/>
      <c r="AI50" s="469"/>
      <c r="AJ50" s="470"/>
      <c r="AK50" s="31" t="s">
        <v>3</v>
      </c>
      <c r="AL50" s="28" t="s">
        <v>2</v>
      </c>
      <c r="AM50" s="165" t="str">
        <f>IF(T50="","",(VLOOKUP(T50,⑥児童・生徒名簿表!B:D,3,0)))</f>
        <v>入</v>
      </c>
    </row>
    <row r="51" spans="2:39" ht="29.45" customHeight="1" x14ac:dyDescent="0.4">
      <c r="B51" s="21"/>
      <c r="C51" s="21"/>
      <c r="D51" s="177"/>
      <c r="E51" s="167" t="s">
        <v>2725</v>
      </c>
      <c r="F51" s="167"/>
      <c r="G51" s="167"/>
      <c r="H51" s="167"/>
      <c r="I51" s="167"/>
      <c r="J51" s="224"/>
      <c r="K51" s="223"/>
      <c r="L51" s="223"/>
      <c r="M51" s="183"/>
      <c r="N51" s="21"/>
      <c r="O51" s="21"/>
      <c r="P51" s="21"/>
      <c r="Q51" s="155"/>
      <c r="R51" s="21"/>
      <c r="S51" s="40"/>
      <c r="T51" s="43">
        <v>41</v>
      </c>
      <c r="V51" s="23">
        <v>16</v>
      </c>
      <c r="W51" s="164">
        <f t="shared" si="0"/>
        <v>0</v>
      </c>
      <c r="X51" s="468" t="str">
        <f>IF(S51="","",(VLOOKUP(S51,⑥児童・生徒名簿表!B:D,2,0)))</f>
        <v/>
      </c>
      <c r="Y51" s="469"/>
      <c r="Z51" s="470"/>
      <c r="AA51" s="31" t="s">
        <v>3</v>
      </c>
      <c r="AB51" s="28" t="s">
        <v>2</v>
      </c>
      <c r="AC51" s="165" t="str">
        <f>IF(S51="","",(VLOOKUP(S51,⑥児童・生徒名簿表!B:D,3,0)))</f>
        <v/>
      </c>
      <c r="AD51" s="30">
        <v>41</v>
      </c>
      <c r="AE51" s="166">
        <f t="shared" si="1"/>
        <v>41</v>
      </c>
      <c r="AF51" s="469" t="str">
        <f>IF(T51="","",(VLOOKUP(T51,⑥児童・生徒名簿表!B:D,2,0)))</f>
        <v>教育太郎41</v>
      </c>
      <c r="AG51" s="469"/>
      <c r="AH51" s="469"/>
      <c r="AI51" s="469"/>
      <c r="AJ51" s="470"/>
      <c r="AK51" s="31" t="s">
        <v>3</v>
      </c>
      <c r="AL51" s="28" t="s">
        <v>2</v>
      </c>
      <c r="AM51" s="165" t="str">
        <f>IF(T51="","",(VLOOKUP(T51,⑥児童・生徒名簿表!B:D,3,0)))</f>
        <v>入</v>
      </c>
    </row>
    <row r="52" spans="2:39" ht="29.45" customHeight="1" x14ac:dyDescent="0.4">
      <c r="B52" s="21"/>
      <c r="C52" s="21"/>
      <c r="D52" s="21"/>
      <c r="E52" s="225" t="s">
        <v>1537</v>
      </c>
      <c r="F52" s="168"/>
      <c r="G52" s="168"/>
      <c r="H52" s="168"/>
      <c r="I52" s="168"/>
      <c r="J52" s="168"/>
      <c r="K52" s="223"/>
      <c r="L52" s="223"/>
      <c r="M52" s="183"/>
      <c r="N52" s="21"/>
      <c r="O52" s="21"/>
      <c r="P52" s="21"/>
      <c r="Q52" s="155"/>
      <c r="R52" s="21"/>
      <c r="S52" s="40"/>
      <c r="T52" s="43">
        <v>42</v>
      </c>
      <c r="V52" s="23">
        <v>17</v>
      </c>
      <c r="W52" s="164">
        <f t="shared" si="0"/>
        <v>0</v>
      </c>
      <c r="X52" s="468" t="str">
        <f>IF(S52="","",(VLOOKUP(S52,⑥児童・生徒名簿表!B:D,2,0)))</f>
        <v/>
      </c>
      <c r="Y52" s="469"/>
      <c r="Z52" s="470"/>
      <c r="AA52" s="31" t="s">
        <v>3</v>
      </c>
      <c r="AB52" s="28" t="s">
        <v>2</v>
      </c>
      <c r="AC52" s="165" t="str">
        <f>IF(S52="","",(VLOOKUP(S52,⑥児童・生徒名簿表!B:D,3,0)))</f>
        <v/>
      </c>
      <c r="AD52" s="30">
        <v>42</v>
      </c>
      <c r="AE52" s="166">
        <f t="shared" si="1"/>
        <v>42</v>
      </c>
      <c r="AF52" s="469" t="str">
        <f>IF(T52="","",(VLOOKUP(T52,⑥児童・生徒名簿表!B:D,2,0)))</f>
        <v>教育太郎42</v>
      </c>
      <c r="AG52" s="469"/>
      <c r="AH52" s="469"/>
      <c r="AI52" s="469"/>
      <c r="AJ52" s="470"/>
      <c r="AK52" s="31" t="s">
        <v>3</v>
      </c>
      <c r="AL52" s="28" t="s">
        <v>2</v>
      </c>
      <c r="AM52" s="165" t="str">
        <f>IF(T52="","",(VLOOKUP(T52,⑥児童・生徒名簿表!B:D,3,0)))</f>
        <v>入</v>
      </c>
    </row>
    <row r="53" spans="2:39" ht="29.45" customHeight="1" x14ac:dyDescent="0.4">
      <c r="B53" s="63"/>
      <c r="C53" s="21"/>
      <c r="D53" s="21"/>
      <c r="E53" s="226" t="s">
        <v>1315</v>
      </c>
      <c r="F53" s="226"/>
      <c r="G53" s="226"/>
      <c r="H53" s="226"/>
      <c r="I53" s="226"/>
      <c r="J53" s="226"/>
      <c r="K53" s="227"/>
      <c r="L53" s="228" t="s">
        <v>1314</v>
      </c>
      <c r="M53" s="228"/>
      <c r="N53" s="228"/>
      <c r="O53" s="228"/>
      <c r="P53" s="21"/>
      <c r="Q53" s="155"/>
      <c r="R53" s="21"/>
      <c r="S53" s="40"/>
      <c r="T53" s="43">
        <v>43</v>
      </c>
      <c r="V53" s="23">
        <v>18</v>
      </c>
      <c r="W53" s="164">
        <f t="shared" si="0"/>
        <v>0</v>
      </c>
      <c r="X53" s="468" t="str">
        <f>IF(S53="","",(VLOOKUP(S53,⑥児童・生徒名簿表!B:D,2,0)))</f>
        <v/>
      </c>
      <c r="Y53" s="469"/>
      <c r="Z53" s="470"/>
      <c r="AA53" s="31" t="s">
        <v>3</v>
      </c>
      <c r="AB53" s="28" t="s">
        <v>2</v>
      </c>
      <c r="AC53" s="165" t="str">
        <f>IF(S53="","",(VLOOKUP(S53,⑥児童・生徒名簿表!B:D,3,0)))</f>
        <v/>
      </c>
      <c r="AD53" s="30">
        <v>43</v>
      </c>
      <c r="AE53" s="166">
        <f t="shared" si="1"/>
        <v>43</v>
      </c>
      <c r="AF53" s="469" t="str">
        <f>IF(T53="","",(VLOOKUP(T53,⑥児童・生徒名簿表!B:D,2,0)))</f>
        <v>教育太郎43</v>
      </c>
      <c r="AG53" s="469"/>
      <c r="AH53" s="469"/>
      <c r="AI53" s="469"/>
      <c r="AJ53" s="470"/>
      <c r="AK53" s="31" t="s">
        <v>3</v>
      </c>
      <c r="AL53" s="28" t="s">
        <v>2</v>
      </c>
      <c r="AM53" s="165" t="str">
        <f>IF(T53="","",(VLOOKUP(T53,⑥児童・生徒名簿表!B:D,3,0)))</f>
        <v>入</v>
      </c>
    </row>
    <row r="54" spans="2:39" ht="29.45" customHeight="1" x14ac:dyDescent="0.4">
      <c r="B54" s="21"/>
      <c r="C54" s="177"/>
      <c r="D54" s="21"/>
      <c r="E54" s="204" t="s">
        <v>788</v>
      </c>
      <c r="F54" s="204"/>
      <c r="G54" s="204"/>
      <c r="H54" s="204"/>
      <c r="I54" s="204"/>
      <c r="J54" s="204"/>
      <c r="K54" s="21"/>
      <c r="L54" s="21"/>
      <c r="M54" s="21"/>
      <c r="N54" s="21"/>
      <c r="O54" s="21"/>
      <c r="P54" s="21"/>
      <c r="Q54" s="155"/>
      <c r="R54" s="21"/>
      <c r="S54" s="40"/>
      <c r="T54" s="43">
        <v>44</v>
      </c>
      <c r="V54" s="23">
        <v>19</v>
      </c>
      <c r="W54" s="164">
        <f t="shared" si="0"/>
        <v>0</v>
      </c>
      <c r="X54" s="468" t="str">
        <f>IF(S54="","",(VLOOKUP(S54,⑥児童・生徒名簿表!B:D,2,0)))</f>
        <v/>
      </c>
      <c r="Y54" s="469"/>
      <c r="Z54" s="470"/>
      <c r="AA54" s="31" t="s">
        <v>3</v>
      </c>
      <c r="AB54" s="28" t="s">
        <v>2</v>
      </c>
      <c r="AC54" s="165" t="str">
        <f>IF(S54="","",(VLOOKUP(S54,⑥児童・生徒名簿表!B:D,3,0)))</f>
        <v/>
      </c>
      <c r="AD54" s="30">
        <v>44</v>
      </c>
      <c r="AE54" s="166">
        <f t="shared" si="1"/>
        <v>44</v>
      </c>
      <c r="AF54" s="469" t="str">
        <f>IF(T54="","",(VLOOKUP(T54,⑥児童・生徒名簿表!B:D,2,0)))</f>
        <v>教育太郎44</v>
      </c>
      <c r="AG54" s="469"/>
      <c r="AH54" s="469"/>
      <c r="AI54" s="469"/>
      <c r="AJ54" s="470"/>
      <c r="AK54" s="31" t="s">
        <v>3</v>
      </c>
      <c r="AL54" s="28" t="s">
        <v>2</v>
      </c>
      <c r="AM54" s="165" t="str">
        <f>IF(T54="","",(VLOOKUP(T54,⑥児童・生徒名簿表!B:D,3,0)))</f>
        <v>入</v>
      </c>
    </row>
    <row r="55" spans="2:39" ht="29.45" customHeight="1" x14ac:dyDescent="0.4">
      <c r="B55" s="21"/>
      <c r="C55" s="64"/>
      <c r="D55" s="21"/>
      <c r="E55" s="20" t="s">
        <v>789</v>
      </c>
      <c r="F55" s="20"/>
      <c r="G55" s="20"/>
      <c r="H55" s="20"/>
      <c r="I55" s="20"/>
      <c r="J55" s="20"/>
      <c r="K55" s="20"/>
      <c r="L55" s="20"/>
      <c r="M55" s="20"/>
      <c r="N55" s="20"/>
      <c r="O55" s="21"/>
      <c r="P55" s="21"/>
      <c r="Q55" s="155"/>
      <c r="R55" s="21"/>
      <c r="S55" s="40">
        <v>20</v>
      </c>
      <c r="T55" s="43">
        <v>45</v>
      </c>
      <c r="V55" s="23">
        <v>20</v>
      </c>
      <c r="W55" s="164">
        <f t="shared" si="0"/>
        <v>20</v>
      </c>
      <c r="X55" s="468" t="e">
        <f>IF(S55="","",(VLOOKUP(S55,⑥児童・生徒名簿表!B:D,2,0)))</f>
        <v>#N/A</v>
      </c>
      <c r="Y55" s="469"/>
      <c r="Z55" s="470"/>
      <c r="AA55" s="31" t="s">
        <v>3</v>
      </c>
      <c r="AB55" s="28" t="s">
        <v>2</v>
      </c>
      <c r="AC55" s="165" t="e">
        <f>IF(S55="","",(VLOOKUP(S55,⑥児童・生徒名簿表!B:D,3,0)))</f>
        <v>#N/A</v>
      </c>
      <c r="AD55" s="30">
        <v>45</v>
      </c>
      <c r="AE55" s="166">
        <f t="shared" si="1"/>
        <v>45</v>
      </c>
      <c r="AF55" s="469" t="str">
        <f>IF(T55="","",(VLOOKUP(T55,⑥児童・生徒名簿表!B:D,2,0)))</f>
        <v>教育太郎45</v>
      </c>
      <c r="AG55" s="469"/>
      <c r="AH55" s="469"/>
      <c r="AI55" s="469"/>
      <c r="AJ55" s="470"/>
      <c r="AK55" s="31" t="s">
        <v>3</v>
      </c>
      <c r="AL55" s="28" t="s">
        <v>2</v>
      </c>
      <c r="AM55" s="165" t="str">
        <f>IF(T55="","",(VLOOKUP(T55,⑥児童・生徒名簿表!B:D,3,0)))</f>
        <v>入</v>
      </c>
    </row>
    <row r="56" spans="2:39" ht="29.45" customHeight="1" x14ac:dyDescent="0.4">
      <c r="C56" s="21"/>
      <c r="D56" s="177"/>
      <c r="E56" s="288" t="s">
        <v>2754</v>
      </c>
      <c r="F56" s="288"/>
      <c r="G56" s="288"/>
      <c r="H56" s="288"/>
      <c r="I56" s="21"/>
      <c r="J56" s="21"/>
      <c r="K56" s="21"/>
      <c r="L56" s="21"/>
      <c r="M56" s="21"/>
      <c r="N56" s="21"/>
      <c r="O56" s="21"/>
      <c r="P56" s="21"/>
      <c r="Q56" s="155"/>
      <c r="R56" s="21"/>
      <c r="S56" s="40">
        <v>21</v>
      </c>
      <c r="T56" s="43">
        <v>46</v>
      </c>
      <c r="V56" s="23">
        <v>21</v>
      </c>
      <c r="W56" s="164">
        <f t="shared" si="0"/>
        <v>21</v>
      </c>
      <c r="X56" s="468" t="e">
        <f>IF(S56="","",(VLOOKUP(S56,⑥児童・生徒名簿表!B:D,2,0)))</f>
        <v>#N/A</v>
      </c>
      <c r="Y56" s="469"/>
      <c r="Z56" s="470"/>
      <c r="AA56" s="31" t="s">
        <v>3</v>
      </c>
      <c r="AB56" s="28" t="s">
        <v>2</v>
      </c>
      <c r="AC56" s="165" t="e">
        <f>IF(S56="","",(VLOOKUP(S56,⑥児童・生徒名簿表!B:D,3,0)))</f>
        <v>#N/A</v>
      </c>
      <c r="AD56" s="30">
        <v>46</v>
      </c>
      <c r="AE56" s="166">
        <f t="shared" si="1"/>
        <v>46</v>
      </c>
      <c r="AF56" s="469" t="str">
        <f>IF(T56="","",(VLOOKUP(T56,⑥児童・生徒名簿表!B:D,2,0)))</f>
        <v>教育太郎46</v>
      </c>
      <c r="AG56" s="469"/>
      <c r="AH56" s="469"/>
      <c r="AI56" s="469"/>
      <c r="AJ56" s="470"/>
      <c r="AK56" s="31" t="s">
        <v>3</v>
      </c>
      <c r="AL56" s="28" t="s">
        <v>2</v>
      </c>
      <c r="AM56" s="165" t="str">
        <f>IF(T56="","",(VLOOKUP(T56,⑥児童・生徒名簿表!B:D,3,0)))</f>
        <v>入</v>
      </c>
    </row>
    <row r="57" spans="2:39" ht="29.45" customHeight="1" x14ac:dyDescent="0.4">
      <c r="C57" s="21"/>
      <c r="D57" s="177"/>
      <c r="E57" s="183"/>
      <c r="F57" s="183"/>
      <c r="G57" s="183"/>
      <c r="H57" s="21"/>
      <c r="I57" s="21"/>
      <c r="J57" s="21"/>
      <c r="K57" s="21"/>
      <c r="L57" s="21"/>
      <c r="M57" s="21"/>
      <c r="N57" s="21"/>
      <c r="O57" s="21"/>
      <c r="P57" s="21"/>
      <c r="Q57" s="155"/>
      <c r="R57" s="21"/>
      <c r="S57" s="40">
        <v>22</v>
      </c>
      <c r="T57" s="43">
        <v>47</v>
      </c>
      <c r="V57" s="23">
        <v>22</v>
      </c>
      <c r="W57" s="164">
        <f t="shared" si="0"/>
        <v>22</v>
      </c>
      <c r="X57" s="468" t="e">
        <f>IF(S57="","",(VLOOKUP(S57,⑥児童・生徒名簿表!B:D,2,0)))</f>
        <v>#N/A</v>
      </c>
      <c r="Y57" s="469"/>
      <c r="Z57" s="470"/>
      <c r="AA57" s="31" t="s">
        <v>3</v>
      </c>
      <c r="AB57" s="28" t="s">
        <v>2</v>
      </c>
      <c r="AC57" s="165" t="e">
        <f>IF(S57="","",(VLOOKUP(S57,⑥児童・生徒名簿表!B:D,3,0)))</f>
        <v>#N/A</v>
      </c>
      <c r="AD57" s="30">
        <v>47</v>
      </c>
      <c r="AE57" s="166">
        <f t="shared" si="1"/>
        <v>47</v>
      </c>
      <c r="AF57" s="469" t="str">
        <f>IF(T57="","",(VLOOKUP(T57,⑥児童・生徒名簿表!B:D,2,0)))</f>
        <v>教育太郎47</v>
      </c>
      <c r="AG57" s="469"/>
      <c r="AH57" s="469"/>
      <c r="AI57" s="469"/>
      <c r="AJ57" s="470"/>
      <c r="AK57" s="31" t="s">
        <v>3</v>
      </c>
      <c r="AL57" s="28" t="s">
        <v>2</v>
      </c>
      <c r="AM57" s="165" t="str">
        <f>IF(T57="","",(VLOOKUP(T57,⑥児童・生徒名簿表!B:D,3,0)))</f>
        <v>入</v>
      </c>
    </row>
    <row r="58" spans="2:39" ht="29.45" customHeight="1" x14ac:dyDescent="0.4">
      <c r="E58" s="22"/>
      <c r="F58" s="22"/>
      <c r="G58" s="22"/>
      <c r="H58" s="22"/>
      <c r="I58" s="22"/>
      <c r="J58" s="22"/>
      <c r="K58" s="21"/>
      <c r="L58" s="21"/>
      <c r="M58" s="21"/>
      <c r="N58" s="21"/>
      <c r="O58" s="21"/>
      <c r="P58" s="21"/>
      <c r="Q58" s="155"/>
      <c r="R58" s="21"/>
      <c r="S58" s="40">
        <v>23</v>
      </c>
      <c r="T58" s="43">
        <v>48</v>
      </c>
      <c r="V58" s="23">
        <v>23</v>
      </c>
      <c r="W58" s="164">
        <f t="shared" si="0"/>
        <v>23</v>
      </c>
      <c r="X58" s="468" t="e">
        <f>IF(S58="","",(VLOOKUP(S58,⑥児童・生徒名簿表!B:D,2,0)))</f>
        <v>#N/A</v>
      </c>
      <c r="Y58" s="469"/>
      <c r="Z58" s="470"/>
      <c r="AA58" s="31" t="s">
        <v>3</v>
      </c>
      <c r="AB58" s="28" t="s">
        <v>2</v>
      </c>
      <c r="AC58" s="165" t="e">
        <f>IF(S58="","",(VLOOKUP(S58,⑥児童・生徒名簿表!B:D,3,0)))</f>
        <v>#N/A</v>
      </c>
      <c r="AD58" s="30">
        <v>48</v>
      </c>
      <c r="AE58" s="166">
        <f t="shared" si="1"/>
        <v>48</v>
      </c>
      <c r="AF58" s="469" t="str">
        <f>IF(T58="","",(VLOOKUP(T58,⑥児童・生徒名簿表!B:D,2,0)))</f>
        <v>教育太郎48</v>
      </c>
      <c r="AG58" s="469"/>
      <c r="AH58" s="469"/>
      <c r="AI58" s="469"/>
      <c r="AJ58" s="470"/>
      <c r="AK58" s="31" t="s">
        <v>3</v>
      </c>
      <c r="AL58" s="28" t="s">
        <v>2</v>
      </c>
      <c r="AM58" s="165" t="str">
        <f>IF(T58="","",(VLOOKUP(T58,⑥児童・生徒名簿表!B:D,3,0)))</f>
        <v>入</v>
      </c>
    </row>
    <row r="59" spans="2:39" ht="29.45" customHeight="1" x14ac:dyDescent="0.4">
      <c r="D59" s="35" t="s">
        <v>12</v>
      </c>
      <c r="E59" s="184" t="s">
        <v>792</v>
      </c>
      <c r="F59" s="184"/>
      <c r="G59" s="184"/>
      <c r="H59" s="184"/>
      <c r="I59" s="333"/>
      <c r="J59" s="22"/>
      <c r="K59" s="22"/>
      <c r="L59" s="22"/>
      <c r="M59" s="21"/>
      <c r="N59" s="21"/>
      <c r="O59" s="21"/>
      <c r="P59" s="21"/>
      <c r="Q59" s="155"/>
      <c r="R59" s="21"/>
      <c r="S59" s="40">
        <v>24</v>
      </c>
      <c r="T59" s="43">
        <v>49</v>
      </c>
      <c r="V59" s="23">
        <v>24</v>
      </c>
      <c r="W59" s="164">
        <f t="shared" si="0"/>
        <v>24</v>
      </c>
      <c r="X59" s="468" t="e">
        <f>IF(S59="","",(VLOOKUP(S59,⑥児童・生徒名簿表!B:D,2,0)))</f>
        <v>#N/A</v>
      </c>
      <c r="Y59" s="469"/>
      <c r="Z59" s="470"/>
      <c r="AA59" s="31" t="s">
        <v>3</v>
      </c>
      <c r="AB59" s="28" t="s">
        <v>2</v>
      </c>
      <c r="AC59" s="165" t="e">
        <f>IF(S59="","",(VLOOKUP(S59,⑥児童・生徒名簿表!B:D,3,0)))</f>
        <v>#N/A</v>
      </c>
      <c r="AD59" s="30">
        <v>49</v>
      </c>
      <c r="AE59" s="166">
        <f t="shared" si="1"/>
        <v>49</v>
      </c>
      <c r="AF59" s="469" t="str">
        <f>IF(T59="","",(VLOOKUP(T59,⑥児童・生徒名簿表!B:D,2,0)))</f>
        <v>教育太郎49</v>
      </c>
      <c r="AG59" s="469"/>
      <c r="AH59" s="469"/>
      <c r="AI59" s="469"/>
      <c r="AJ59" s="470"/>
      <c r="AK59" s="31" t="s">
        <v>3</v>
      </c>
      <c r="AL59" s="28" t="s">
        <v>2</v>
      </c>
      <c r="AM59" s="165" t="str">
        <f>IF(T59="","",(VLOOKUP(T59,⑥児童・生徒名簿表!B:D,3,0)))</f>
        <v>入</v>
      </c>
    </row>
    <row r="60" spans="2:39" ht="29.45" customHeight="1" thickBot="1" x14ac:dyDescent="0.45">
      <c r="E60" s="365" t="s">
        <v>791</v>
      </c>
      <c r="F60" s="365"/>
      <c r="G60" s="365"/>
      <c r="H60" s="366"/>
      <c r="I60" s="161"/>
      <c r="Q60" s="155"/>
      <c r="R60" s="21"/>
      <c r="S60" s="40">
        <v>25</v>
      </c>
      <c r="T60" s="43">
        <v>50</v>
      </c>
      <c r="V60" s="23">
        <v>25</v>
      </c>
      <c r="W60" s="164">
        <f t="shared" si="0"/>
        <v>25</v>
      </c>
      <c r="X60" s="468" t="e">
        <f>IF(S60="","",(VLOOKUP(S60,⑥児童・生徒名簿表!B:D,2,0)))</f>
        <v>#N/A</v>
      </c>
      <c r="Y60" s="469"/>
      <c r="Z60" s="470"/>
      <c r="AA60" s="31" t="s">
        <v>3</v>
      </c>
      <c r="AB60" s="28" t="s">
        <v>2</v>
      </c>
      <c r="AC60" s="165" t="e">
        <f>IF(S60="","",(VLOOKUP(S60,⑥児童・生徒名簿表!B:D,3,0)))</f>
        <v>#N/A</v>
      </c>
      <c r="AD60" s="30">
        <v>50</v>
      </c>
      <c r="AE60" s="166">
        <f t="shared" si="1"/>
        <v>50</v>
      </c>
      <c r="AF60" s="469" t="str">
        <f>IF(T60="","",(VLOOKUP(T60,⑥児童・生徒名簿表!B:D,2,0)))</f>
        <v>教育太郎50</v>
      </c>
      <c r="AG60" s="469"/>
      <c r="AH60" s="469"/>
      <c r="AI60" s="469"/>
      <c r="AJ60" s="470"/>
      <c r="AK60" s="31" t="s">
        <v>3</v>
      </c>
      <c r="AL60" s="28" t="s">
        <v>2</v>
      </c>
      <c r="AM60" s="165" t="str">
        <f>IF(T60="","",(VLOOKUP(T60,⑥児童・生徒名簿表!B:D,3,0)))</f>
        <v>入</v>
      </c>
    </row>
    <row r="61" spans="2:39" ht="29.45" customHeight="1" thickBot="1" x14ac:dyDescent="0.45">
      <c r="E61" s="545" t="s">
        <v>0</v>
      </c>
      <c r="F61" s="546"/>
      <c r="G61" s="547" t="s">
        <v>790</v>
      </c>
      <c r="H61" s="548"/>
      <c r="I61" s="549"/>
      <c r="Q61" s="155"/>
      <c r="R61" s="21"/>
    </row>
    <row r="62" spans="2:39" ht="29.45" customHeight="1" x14ac:dyDescent="0.4">
      <c r="Q62" s="155"/>
      <c r="R62" s="21"/>
      <c r="V62" s="487" t="s">
        <v>1</v>
      </c>
      <c r="W62" s="488"/>
      <c r="X62" s="488"/>
      <c r="Y62" s="488"/>
      <c r="Z62" s="489"/>
      <c r="AA62" s="487" t="s">
        <v>163</v>
      </c>
      <c r="AB62" s="488"/>
      <c r="AC62" s="488"/>
      <c r="AD62" s="489"/>
      <c r="AE62" s="487" t="s">
        <v>164</v>
      </c>
      <c r="AF62" s="488"/>
      <c r="AG62" s="488"/>
      <c r="AH62" s="488"/>
      <c r="AI62" s="489"/>
      <c r="AJ62" s="490" t="s">
        <v>165</v>
      </c>
      <c r="AK62" s="490"/>
      <c r="AL62" s="490"/>
      <c r="AM62" s="490"/>
    </row>
    <row r="63" spans="2:39" ht="29.45" customHeight="1" thickBot="1" x14ac:dyDescent="0.45">
      <c r="Q63" s="155"/>
      <c r="R63" s="21"/>
      <c r="AC63" s="471"/>
      <c r="AD63" s="471"/>
      <c r="AE63" s="11"/>
    </row>
    <row r="64" spans="2:39" ht="21" customHeight="1" x14ac:dyDescent="0.4">
      <c r="Q64" s="155"/>
      <c r="R64" s="21"/>
      <c r="V64" s="472" t="s">
        <v>79</v>
      </c>
      <c r="W64" s="472"/>
      <c r="X64" s="473"/>
      <c r="Y64" s="473"/>
      <c r="Z64" s="473"/>
      <c r="AA64" s="473"/>
      <c r="AB64" s="473"/>
      <c r="AC64" s="474"/>
      <c r="AD64" s="475" t="s">
        <v>0</v>
      </c>
      <c r="AE64" s="476"/>
      <c r="AF64" s="477"/>
      <c r="AG64" s="512"/>
      <c r="AH64" s="513"/>
      <c r="AI64" s="513"/>
      <c r="AJ64" s="513"/>
      <c r="AK64" s="513"/>
      <c r="AL64" s="513"/>
      <c r="AM64" s="514"/>
    </row>
    <row r="65" spans="17:40" ht="21" customHeight="1" x14ac:dyDescent="0.4">
      <c r="Q65" s="155"/>
      <c r="R65" s="199"/>
      <c r="S65" s="158"/>
      <c r="T65" s="158"/>
      <c r="U65" s="158"/>
      <c r="V65" s="510"/>
      <c r="W65" s="510"/>
      <c r="X65" s="510"/>
      <c r="Y65" s="510"/>
      <c r="Z65" s="510"/>
      <c r="AA65" s="510"/>
      <c r="AB65" s="510"/>
      <c r="AC65" s="511"/>
      <c r="AD65" s="478"/>
      <c r="AE65" s="479"/>
      <c r="AF65" s="480"/>
      <c r="AG65" s="515"/>
      <c r="AH65" s="516"/>
      <c r="AI65" s="516"/>
      <c r="AJ65" s="516"/>
      <c r="AK65" s="516"/>
      <c r="AL65" s="516"/>
      <c r="AM65" s="517"/>
      <c r="AN65" s="158"/>
    </row>
    <row r="66" spans="17:40" ht="30" customHeight="1" x14ac:dyDescent="0.4">
      <c r="Q66" s="155"/>
      <c r="R66" s="21"/>
      <c r="V66" s="55" t="s">
        <v>724</v>
      </c>
      <c r="W66" s="56"/>
      <c r="X66" s="56"/>
      <c r="Y66" s="56"/>
      <c r="Z66" s="56"/>
      <c r="AA66" s="56"/>
      <c r="AB66" s="56"/>
      <c r="AC66" s="56"/>
      <c r="AD66" s="56"/>
      <c r="AE66" s="56"/>
      <c r="AF66" s="56"/>
      <c r="AG66" s="56"/>
      <c r="AH66" s="532" t="s">
        <v>678</v>
      </c>
      <c r="AI66" s="532"/>
      <c r="AJ66" s="509" t="str">
        <f>VLOOKUP(AA67,②学校番号一覧!A:E,5,0)</f>
        <v>028-635-3574</v>
      </c>
      <c r="AK66" s="509"/>
      <c r="AL66" s="509"/>
      <c r="AM66" s="509"/>
    </row>
    <row r="67" spans="17:40" ht="30" customHeight="1" x14ac:dyDescent="0.4">
      <c r="Q67" s="155"/>
      <c r="R67" s="21"/>
      <c r="S67" s="535" t="s">
        <v>2759</v>
      </c>
      <c r="T67" s="535"/>
      <c r="V67" s="487" t="s">
        <v>11</v>
      </c>
      <c r="W67" s="489"/>
      <c r="X67" s="500" t="s">
        <v>78</v>
      </c>
      <c r="Y67" s="500"/>
      <c r="Z67" s="23" t="s">
        <v>19</v>
      </c>
      <c r="AA67" s="501">
        <f>AA32</f>
        <v>1</v>
      </c>
      <c r="AB67" s="502"/>
      <c r="AC67" s="487" t="s">
        <v>18</v>
      </c>
      <c r="AD67" s="489"/>
      <c r="AE67" s="503" t="s">
        <v>160</v>
      </c>
      <c r="AF67" s="504"/>
      <c r="AG67" s="505"/>
      <c r="AH67" s="506" t="s">
        <v>10</v>
      </c>
      <c r="AI67" s="507"/>
      <c r="AJ67" s="173">
        <f>AJ32</f>
        <v>3</v>
      </c>
      <c r="AK67" s="24" t="s">
        <v>9</v>
      </c>
      <c r="AL67" s="174">
        <v>2</v>
      </c>
      <c r="AM67" s="26" t="s">
        <v>8</v>
      </c>
    </row>
    <row r="68" spans="17:40" ht="18.75" x14ac:dyDescent="0.4">
      <c r="Q68" s="155"/>
      <c r="R68" s="21"/>
      <c r="S68" s="535"/>
      <c r="T68" s="535"/>
      <c r="V68" s="487" t="s">
        <v>7</v>
      </c>
      <c r="W68" s="489"/>
      <c r="X68" s="491" t="str">
        <f>VLOOKUP(AA67,②学校番号一覧!A:C,3,0)</f>
        <v>宇河</v>
      </c>
      <c r="Y68" s="491"/>
      <c r="Z68" s="23" t="s">
        <v>62</v>
      </c>
      <c r="AA68" s="492" t="str">
        <f>VLOOKUP(AA67,②学校番号一覧!A:B,2,0)</f>
        <v>宇都宮市立中央小学校</v>
      </c>
      <c r="AB68" s="493"/>
      <c r="AC68" s="493"/>
      <c r="AD68" s="493"/>
      <c r="AE68" s="493"/>
      <c r="AF68" s="493"/>
      <c r="AG68" s="494"/>
      <c r="AH68" s="495" t="s">
        <v>6</v>
      </c>
      <c r="AI68" s="495"/>
      <c r="AJ68" s="533"/>
      <c r="AK68" s="533"/>
      <c r="AL68" s="533"/>
      <c r="AM68" s="533"/>
    </row>
    <row r="69" spans="17:40" ht="25.9" customHeight="1" x14ac:dyDescent="0.4">
      <c r="Q69" s="155"/>
      <c r="R69" s="21"/>
      <c r="V69" s="33"/>
      <c r="W69" s="33"/>
      <c r="X69" s="33"/>
      <c r="Y69" s="33"/>
      <c r="Z69" s="34"/>
      <c r="AA69" s="34"/>
      <c r="AB69" s="34"/>
      <c r="AC69" s="34"/>
      <c r="AD69" s="34"/>
      <c r="AE69" s="32"/>
      <c r="AF69" s="35"/>
      <c r="AG69" s="11"/>
      <c r="AH69" s="11"/>
      <c r="AI69" s="36"/>
      <c r="AJ69" s="36"/>
      <c r="AK69" s="36"/>
      <c r="AL69" s="36"/>
      <c r="AM69" s="36"/>
    </row>
    <row r="70" spans="17:40" ht="25.9" customHeight="1" x14ac:dyDescent="0.4">
      <c r="Q70" s="155"/>
      <c r="R70" s="21"/>
      <c r="S70" s="40" t="s">
        <v>87</v>
      </c>
      <c r="T70" s="43" t="s">
        <v>87</v>
      </c>
      <c r="V70" s="27" t="s">
        <v>161</v>
      </c>
      <c r="W70" s="45" t="s">
        <v>162</v>
      </c>
      <c r="X70" s="522" t="s">
        <v>1313</v>
      </c>
      <c r="Y70" s="523"/>
      <c r="Z70" s="524"/>
      <c r="AA70" s="487" t="s">
        <v>4</v>
      </c>
      <c r="AB70" s="488"/>
      <c r="AC70" s="499"/>
      <c r="AD70" s="27" t="s">
        <v>161</v>
      </c>
      <c r="AE70" s="47" t="s">
        <v>162</v>
      </c>
      <c r="AF70" s="523" t="s">
        <v>1313</v>
      </c>
      <c r="AG70" s="523"/>
      <c r="AH70" s="523"/>
      <c r="AI70" s="523"/>
      <c r="AJ70" s="524"/>
      <c r="AK70" s="487" t="s">
        <v>4</v>
      </c>
      <c r="AL70" s="488"/>
      <c r="AM70" s="489"/>
    </row>
    <row r="71" spans="17:40" ht="25.9" customHeight="1" x14ac:dyDescent="0.4">
      <c r="Q71" s="155"/>
      <c r="R71" s="21"/>
      <c r="S71" s="40">
        <v>51</v>
      </c>
      <c r="T71" s="43">
        <v>76</v>
      </c>
      <c r="V71" s="23">
        <v>51</v>
      </c>
      <c r="W71" s="44">
        <f>S71</f>
        <v>51</v>
      </c>
      <c r="X71" s="468" t="str">
        <f>IF(S71="","",(VLOOKUP(S71,⑥児童・生徒名簿表!B:D,2,0)))</f>
        <v>教育太郎51</v>
      </c>
      <c r="Y71" s="469"/>
      <c r="Z71" s="470"/>
      <c r="AA71" s="31" t="s">
        <v>3</v>
      </c>
      <c r="AB71" s="28" t="s">
        <v>2</v>
      </c>
      <c r="AC71" s="165" t="str">
        <f>IF(S71="","",(VLOOKUP(S71,⑥児童・生徒名簿表!B:D,3,0)))</f>
        <v>入</v>
      </c>
      <c r="AD71" s="30">
        <v>76</v>
      </c>
      <c r="AE71" s="23">
        <f>T71</f>
        <v>76</v>
      </c>
      <c r="AF71" s="469" t="str">
        <f>IF(T71="","",(VLOOKUP(T71,⑥児童・生徒名簿表!B:D,2,0)))</f>
        <v>教育太郎76</v>
      </c>
      <c r="AG71" s="469"/>
      <c r="AH71" s="469"/>
      <c r="AI71" s="469"/>
      <c r="AJ71" s="470"/>
      <c r="AK71" s="31" t="s">
        <v>3</v>
      </c>
      <c r="AL71" s="28" t="s">
        <v>2</v>
      </c>
      <c r="AM71" s="165" t="str">
        <f>IF(T71="","",(VLOOKUP(T71,⑥児童・生徒名簿表!B:D,3,0)))</f>
        <v>入</v>
      </c>
    </row>
    <row r="72" spans="17:40" ht="25.9" customHeight="1" x14ac:dyDescent="0.4">
      <c r="Q72" s="155"/>
      <c r="R72" s="21"/>
      <c r="S72" s="40">
        <v>52</v>
      </c>
      <c r="T72" s="43">
        <v>77</v>
      </c>
      <c r="V72" s="23">
        <v>52</v>
      </c>
      <c r="W72" s="44">
        <f t="shared" ref="W72:W95" si="2">S72</f>
        <v>52</v>
      </c>
      <c r="X72" s="468" t="str">
        <f>IF(S72="","",(VLOOKUP(S72,⑥児童・生徒名簿表!B:D,2,0)))</f>
        <v>教育太郎52</v>
      </c>
      <c r="Y72" s="469"/>
      <c r="Z72" s="470"/>
      <c r="AA72" s="31" t="s">
        <v>3</v>
      </c>
      <c r="AB72" s="28" t="s">
        <v>2</v>
      </c>
      <c r="AC72" s="165" t="str">
        <f>IF(S72="","",(VLOOKUP(S72,⑥児童・生徒名簿表!B:D,3,0)))</f>
        <v>入</v>
      </c>
      <c r="AD72" s="30">
        <v>77</v>
      </c>
      <c r="AE72" s="23">
        <f t="shared" ref="AE72:AE95" si="3">T72</f>
        <v>77</v>
      </c>
      <c r="AF72" s="469" t="str">
        <f>IF(T72="","",(VLOOKUP(T72,⑥児童・生徒名簿表!B:D,2,0)))</f>
        <v>教育太郎77</v>
      </c>
      <c r="AG72" s="469"/>
      <c r="AH72" s="469"/>
      <c r="AI72" s="469"/>
      <c r="AJ72" s="470"/>
      <c r="AK72" s="31" t="s">
        <v>3</v>
      </c>
      <c r="AL72" s="28" t="s">
        <v>2</v>
      </c>
      <c r="AM72" s="165" t="str">
        <f>IF(T72="","",(VLOOKUP(T72,⑥児童・生徒名簿表!B:D,3,0)))</f>
        <v>入</v>
      </c>
    </row>
    <row r="73" spans="17:40" ht="25.9" customHeight="1" x14ac:dyDescent="0.4">
      <c r="Q73" s="155"/>
      <c r="R73" s="21"/>
      <c r="S73" s="40">
        <v>53</v>
      </c>
      <c r="T73" s="43">
        <v>78</v>
      </c>
      <c r="V73" s="23">
        <v>53</v>
      </c>
      <c r="W73" s="44">
        <f t="shared" si="2"/>
        <v>53</v>
      </c>
      <c r="X73" s="468" t="str">
        <f>IF(S73="","",(VLOOKUP(S73,⑥児童・生徒名簿表!B:D,2,0)))</f>
        <v>教育太郎53</v>
      </c>
      <c r="Y73" s="469"/>
      <c r="Z73" s="470"/>
      <c r="AA73" s="31" t="s">
        <v>3</v>
      </c>
      <c r="AB73" s="28" t="s">
        <v>2</v>
      </c>
      <c r="AC73" s="165" t="str">
        <f>IF(S73="","",(VLOOKUP(S73,⑥児童・生徒名簿表!B:D,3,0)))</f>
        <v>入</v>
      </c>
      <c r="AD73" s="30">
        <v>78</v>
      </c>
      <c r="AE73" s="23">
        <f t="shared" si="3"/>
        <v>78</v>
      </c>
      <c r="AF73" s="469" t="str">
        <f>IF(T73="","",(VLOOKUP(T73,⑥児童・生徒名簿表!B:D,2,0)))</f>
        <v>教育太郎78</v>
      </c>
      <c r="AG73" s="469"/>
      <c r="AH73" s="469"/>
      <c r="AI73" s="469"/>
      <c r="AJ73" s="470"/>
      <c r="AK73" s="31" t="s">
        <v>3</v>
      </c>
      <c r="AL73" s="28" t="s">
        <v>2</v>
      </c>
      <c r="AM73" s="165" t="str">
        <f>IF(T73="","",(VLOOKUP(T73,⑥児童・生徒名簿表!B:D,3,0)))</f>
        <v>入</v>
      </c>
    </row>
    <row r="74" spans="17:40" ht="25.9" customHeight="1" x14ac:dyDescent="0.4">
      <c r="Q74" s="155"/>
      <c r="R74" s="21"/>
      <c r="S74" s="40">
        <v>54</v>
      </c>
      <c r="T74" s="43">
        <v>79</v>
      </c>
      <c r="V74" s="23">
        <v>54</v>
      </c>
      <c r="W74" s="44">
        <f t="shared" si="2"/>
        <v>54</v>
      </c>
      <c r="X74" s="468" t="str">
        <f>IF(S74="","",(VLOOKUP(S74,⑥児童・生徒名簿表!B:D,2,0)))</f>
        <v>教育太郎54</v>
      </c>
      <c r="Y74" s="469"/>
      <c r="Z74" s="470"/>
      <c r="AA74" s="31" t="s">
        <v>3</v>
      </c>
      <c r="AB74" s="28" t="s">
        <v>2</v>
      </c>
      <c r="AC74" s="165" t="str">
        <f>IF(S74="","",(VLOOKUP(S74,⑥児童・生徒名簿表!B:D,3,0)))</f>
        <v>入</v>
      </c>
      <c r="AD74" s="30">
        <v>79</v>
      </c>
      <c r="AE74" s="23">
        <f t="shared" si="3"/>
        <v>79</v>
      </c>
      <c r="AF74" s="469" t="str">
        <f>IF(T74="","",(VLOOKUP(T74,⑥児童・生徒名簿表!B:D,2,0)))</f>
        <v>教育太郎79</v>
      </c>
      <c r="AG74" s="469"/>
      <c r="AH74" s="469"/>
      <c r="AI74" s="469"/>
      <c r="AJ74" s="470"/>
      <c r="AK74" s="31" t="s">
        <v>3</v>
      </c>
      <c r="AL74" s="28" t="s">
        <v>2</v>
      </c>
      <c r="AM74" s="165" t="str">
        <f>IF(T74="","",(VLOOKUP(T74,⑥児童・生徒名簿表!B:D,3,0)))</f>
        <v>入</v>
      </c>
    </row>
    <row r="75" spans="17:40" ht="25.9" customHeight="1" x14ac:dyDescent="0.4">
      <c r="Q75" s="155"/>
      <c r="R75" s="21"/>
      <c r="S75" s="40">
        <v>55</v>
      </c>
      <c r="T75" s="43">
        <v>80</v>
      </c>
      <c r="V75" s="23">
        <v>55</v>
      </c>
      <c r="W75" s="44">
        <f t="shared" si="2"/>
        <v>55</v>
      </c>
      <c r="X75" s="468" t="str">
        <f>IF(S75="","",(VLOOKUP(S75,⑥児童・生徒名簿表!B:D,2,0)))</f>
        <v>教育太郎55</v>
      </c>
      <c r="Y75" s="469"/>
      <c r="Z75" s="470"/>
      <c r="AA75" s="31" t="s">
        <v>3</v>
      </c>
      <c r="AB75" s="28" t="s">
        <v>2</v>
      </c>
      <c r="AC75" s="165" t="str">
        <f>IF(S75="","",(VLOOKUP(S75,⑥児童・生徒名簿表!B:D,3,0)))</f>
        <v>入</v>
      </c>
      <c r="AD75" s="30">
        <v>80</v>
      </c>
      <c r="AE75" s="23">
        <f t="shared" si="3"/>
        <v>80</v>
      </c>
      <c r="AF75" s="469" t="str">
        <f>IF(T75="","",(VLOOKUP(T75,⑥児童・生徒名簿表!B:D,2,0)))</f>
        <v>教育太郎80</v>
      </c>
      <c r="AG75" s="469"/>
      <c r="AH75" s="469"/>
      <c r="AI75" s="469"/>
      <c r="AJ75" s="470"/>
      <c r="AK75" s="31" t="s">
        <v>3</v>
      </c>
      <c r="AL75" s="28" t="s">
        <v>2</v>
      </c>
      <c r="AM75" s="165" t="str">
        <f>IF(T75="","",(VLOOKUP(T75,⑥児童・生徒名簿表!B:D,3,0)))</f>
        <v>入</v>
      </c>
    </row>
    <row r="76" spans="17:40" ht="25.9" customHeight="1" x14ac:dyDescent="0.4">
      <c r="Q76" s="155"/>
      <c r="R76" s="21"/>
      <c r="S76" s="40">
        <v>56</v>
      </c>
      <c r="T76" s="43">
        <v>81</v>
      </c>
      <c r="V76" s="23">
        <v>56</v>
      </c>
      <c r="W76" s="44">
        <f t="shared" si="2"/>
        <v>56</v>
      </c>
      <c r="X76" s="468" t="str">
        <f>IF(S76="","",(VLOOKUP(S76,⑥児童・生徒名簿表!B:D,2,0)))</f>
        <v>教育太郎56</v>
      </c>
      <c r="Y76" s="469"/>
      <c r="Z76" s="470"/>
      <c r="AA76" s="31" t="s">
        <v>3</v>
      </c>
      <c r="AB76" s="28" t="s">
        <v>2</v>
      </c>
      <c r="AC76" s="165" t="str">
        <f>IF(S76="","",(VLOOKUP(S76,⑥児童・生徒名簿表!B:D,3,0)))</f>
        <v>入</v>
      </c>
      <c r="AD76" s="30">
        <v>81</v>
      </c>
      <c r="AE76" s="23">
        <f t="shared" si="3"/>
        <v>81</v>
      </c>
      <c r="AF76" s="469" t="str">
        <f>IF(T76="","",(VLOOKUP(T76,⑥児童・生徒名簿表!B:D,2,0)))</f>
        <v>教育太郎81</v>
      </c>
      <c r="AG76" s="469"/>
      <c r="AH76" s="469"/>
      <c r="AI76" s="469"/>
      <c r="AJ76" s="470"/>
      <c r="AK76" s="31" t="s">
        <v>3</v>
      </c>
      <c r="AL76" s="28" t="s">
        <v>2</v>
      </c>
      <c r="AM76" s="165" t="str">
        <f>IF(T76="","",(VLOOKUP(T76,⑥児童・生徒名簿表!B:D,3,0)))</f>
        <v>入</v>
      </c>
    </row>
    <row r="77" spans="17:40" ht="25.9" customHeight="1" x14ac:dyDescent="0.4">
      <c r="Q77" s="155"/>
      <c r="S77" s="40">
        <v>57</v>
      </c>
      <c r="T77" s="43">
        <v>82</v>
      </c>
      <c r="V77" s="23">
        <v>57</v>
      </c>
      <c r="W77" s="44">
        <f t="shared" si="2"/>
        <v>57</v>
      </c>
      <c r="X77" s="468" t="str">
        <f>IF(S77="","",(VLOOKUP(S77,⑥児童・生徒名簿表!B:D,2,0)))</f>
        <v>教育太郎57</v>
      </c>
      <c r="Y77" s="469"/>
      <c r="Z77" s="470"/>
      <c r="AA77" s="31" t="s">
        <v>3</v>
      </c>
      <c r="AB77" s="28" t="s">
        <v>2</v>
      </c>
      <c r="AC77" s="165" t="str">
        <f>IF(S77="","",(VLOOKUP(S77,⑥児童・生徒名簿表!B:D,3,0)))</f>
        <v>入</v>
      </c>
      <c r="AD77" s="30">
        <v>82</v>
      </c>
      <c r="AE77" s="23">
        <f t="shared" si="3"/>
        <v>82</v>
      </c>
      <c r="AF77" s="469" t="str">
        <f>IF(T77="","",(VLOOKUP(T77,⑥児童・生徒名簿表!B:D,2,0)))</f>
        <v>教育太郎82</v>
      </c>
      <c r="AG77" s="469"/>
      <c r="AH77" s="469"/>
      <c r="AI77" s="469"/>
      <c r="AJ77" s="470"/>
      <c r="AK77" s="31" t="s">
        <v>3</v>
      </c>
      <c r="AL77" s="28" t="s">
        <v>2</v>
      </c>
      <c r="AM77" s="165" t="str">
        <f>IF(T77="","",(VLOOKUP(T77,⑥児童・生徒名簿表!B:D,3,0)))</f>
        <v>入</v>
      </c>
    </row>
    <row r="78" spans="17:40" ht="25.9" customHeight="1" x14ac:dyDescent="0.4">
      <c r="Q78" s="155"/>
      <c r="S78" s="40">
        <v>58</v>
      </c>
      <c r="T78" s="43">
        <v>83</v>
      </c>
      <c r="V78" s="23">
        <v>58</v>
      </c>
      <c r="W78" s="44">
        <f t="shared" si="2"/>
        <v>58</v>
      </c>
      <c r="X78" s="468" t="str">
        <f>IF(S78="","",(VLOOKUP(S78,⑥児童・生徒名簿表!B:D,2,0)))</f>
        <v>教育太郎58</v>
      </c>
      <c r="Y78" s="469"/>
      <c r="Z78" s="470"/>
      <c r="AA78" s="31" t="s">
        <v>3</v>
      </c>
      <c r="AB78" s="28" t="s">
        <v>2</v>
      </c>
      <c r="AC78" s="165" t="str">
        <f>IF(S78="","",(VLOOKUP(S78,⑥児童・生徒名簿表!B:D,3,0)))</f>
        <v>入</v>
      </c>
      <c r="AD78" s="30">
        <v>83</v>
      </c>
      <c r="AE78" s="23">
        <f t="shared" si="3"/>
        <v>83</v>
      </c>
      <c r="AF78" s="469" t="str">
        <f>IF(T78="","",(VLOOKUP(T78,⑥児童・生徒名簿表!B:D,2,0)))</f>
        <v>教育太郎83</v>
      </c>
      <c r="AG78" s="469"/>
      <c r="AH78" s="469"/>
      <c r="AI78" s="469"/>
      <c r="AJ78" s="470"/>
      <c r="AK78" s="31" t="s">
        <v>3</v>
      </c>
      <c r="AL78" s="28" t="s">
        <v>2</v>
      </c>
      <c r="AM78" s="165" t="str">
        <f>IF(T78="","",(VLOOKUP(T78,⑥児童・生徒名簿表!B:D,3,0)))</f>
        <v>入</v>
      </c>
    </row>
    <row r="79" spans="17:40" ht="25.9" customHeight="1" x14ac:dyDescent="0.4">
      <c r="Q79" s="155"/>
      <c r="S79" s="40">
        <v>59</v>
      </c>
      <c r="T79" s="43">
        <v>84</v>
      </c>
      <c r="V79" s="23">
        <v>59</v>
      </c>
      <c r="W79" s="44">
        <f t="shared" si="2"/>
        <v>59</v>
      </c>
      <c r="X79" s="468" t="str">
        <f>IF(S79="","",(VLOOKUP(S79,⑥児童・生徒名簿表!B:D,2,0)))</f>
        <v>教育太郎59</v>
      </c>
      <c r="Y79" s="469"/>
      <c r="Z79" s="470"/>
      <c r="AA79" s="31" t="s">
        <v>3</v>
      </c>
      <c r="AB79" s="28" t="s">
        <v>2</v>
      </c>
      <c r="AC79" s="165" t="str">
        <f>IF(S79="","",(VLOOKUP(S79,⑥児童・生徒名簿表!B:D,3,0)))</f>
        <v>入</v>
      </c>
      <c r="AD79" s="30">
        <v>84</v>
      </c>
      <c r="AE79" s="23">
        <f t="shared" si="3"/>
        <v>84</v>
      </c>
      <c r="AF79" s="469" t="str">
        <f>IF(T79="","",(VLOOKUP(T79,⑥児童・生徒名簿表!B:D,2,0)))</f>
        <v>教育太郎84</v>
      </c>
      <c r="AG79" s="469"/>
      <c r="AH79" s="469"/>
      <c r="AI79" s="469"/>
      <c r="AJ79" s="470"/>
      <c r="AK79" s="31" t="s">
        <v>3</v>
      </c>
      <c r="AL79" s="28" t="s">
        <v>2</v>
      </c>
      <c r="AM79" s="165" t="str">
        <f>IF(T79="","",(VLOOKUP(T79,⑥児童・生徒名簿表!B:D,3,0)))</f>
        <v>入</v>
      </c>
    </row>
    <row r="80" spans="17:40" ht="25.9" customHeight="1" x14ac:dyDescent="0.4">
      <c r="Q80" s="155"/>
      <c r="S80" s="40">
        <v>60</v>
      </c>
      <c r="T80" s="43">
        <v>85</v>
      </c>
      <c r="V80" s="23">
        <v>60</v>
      </c>
      <c r="W80" s="44">
        <f t="shared" si="2"/>
        <v>60</v>
      </c>
      <c r="X80" s="468" t="str">
        <f>IF(S80="","",(VLOOKUP(S80,⑥児童・生徒名簿表!B:D,2,0)))</f>
        <v>教育太郎60</v>
      </c>
      <c r="Y80" s="469"/>
      <c r="Z80" s="470"/>
      <c r="AA80" s="31" t="s">
        <v>3</v>
      </c>
      <c r="AB80" s="28" t="s">
        <v>2</v>
      </c>
      <c r="AC80" s="165" t="str">
        <f>IF(S80="","",(VLOOKUP(S80,⑥児童・生徒名簿表!B:D,3,0)))</f>
        <v>入</v>
      </c>
      <c r="AD80" s="30">
        <v>85</v>
      </c>
      <c r="AE80" s="23">
        <f t="shared" si="3"/>
        <v>85</v>
      </c>
      <c r="AF80" s="469" t="str">
        <f>IF(T80="","",(VLOOKUP(T80,⑥児童・生徒名簿表!B:D,2,0)))</f>
        <v>教育太郎85</v>
      </c>
      <c r="AG80" s="469"/>
      <c r="AH80" s="469"/>
      <c r="AI80" s="469"/>
      <c r="AJ80" s="470"/>
      <c r="AK80" s="31" t="s">
        <v>3</v>
      </c>
      <c r="AL80" s="28" t="s">
        <v>2</v>
      </c>
      <c r="AM80" s="165" t="str">
        <f>IF(T80="","",(VLOOKUP(T80,⑥児童・生徒名簿表!B:D,3,0)))</f>
        <v>入</v>
      </c>
    </row>
    <row r="81" spans="17:39" ht="25.9" customHeight="1" x14ac:dyDescent="0.4">
      <c r="Q81" s="155"/>
      <c r="S81" s="40">
        <v>61</v>
      </c>
      <c r="T81" s="43">
        <v>86</v>
      </c>
      <c r="V81" s="23">
        <v>61</v>
      </c>
      <c r="W81" s="44">
        <f t="shared" si="2"/>
        <v>61</v>
      </c>
      <c r="X81" s="468" t="str">
        <f>IF(S81="","",(VLOOKUP(S81,⑥児童・生徒名簿表!B:D,2,0)))</f>
        <v>教育太郎61</v>
      </c>
      <c r="Y81" s="469"/>
      <c r="Z81" s="470"/>
      <c r="AA81" s="31" t="s">
        <v>3</v>
      </c>
      <c r="AB81" s="28" t="s">
        <v>2</v>
      </c>
      <c r="AC81" s="165" t="str">
        <f>IF(S81="","",(VLOOKUP(S81,⑥児童・生徒名簿表!B:D,3,0)))</f>
        <v>入</v>
      </c>
      <c r="AD81" s="30">
        <v>86</v>
      </c>
      <c r="AE81" s="23">
        <f t="shared" si="3"/>
        <v>86</v>
      </c>
      <c r="AF81" s="469" t="str">
        <f>IF(T81="","",(VLOOKUP(T81,⑥児童・生徒名簿表!B:D,2,0)))</f>
        <v>教育太郎86</v>
      </c>
      <c r="AG81" s="469"/>
      <c r="AH81" s="469"/>
      <c r="AI81" s="469"/>
      <c r="AJ81" s="470"/>
      <c r="AK81" s="31" t="s">
        <v>3</v>
      </c>
      <c r="AL81" s="28" t="s">
        <v>2</v>
      </c>
      <c r="AM81" s="165" t="str">
        <f>IF(T81="","",(VLOOKUP(T81,⑥児童・生徒名簿表!B:D,3,0)))</f>
        <v>入</v>
      </c>
    </row>
    <row r="82" spans="17:39" ht="25.9" customHeight="1" x14ac:dyDescent="0.4">
      <c r="Q82" s="155"/>
      <c r="S82" s="40">
        <v>62</v>
      </c>
      <c r="T82" s="43">
        <v>87</v>
      </c>
      <c r="V82" s="23">
        <v>62</v>
      </c>
      <c r="W82" s="44">
        <f t="shared" si="2"/>
        <v>62</v>
      </c>
      <c r="X82" s="468" t="str">
        <f>IF(S82="","",(VLOOKUP(S82,⑥児童・生徒名簿表!B:D,2,0)))</f>
        <v>教育太郎62</v>
      </c>
      <c r="Y82" s="469"/>
      <c r="Z82" s="470"/>
      <c r="AA82" s="31" t="s">
        <v>3</v>
      </c>
      <c r="AB82" s="28" t="s">
        <v>2</v>
      </c>
      <c r="AC82" s="165" t="str">
        <f>IF(S82="","",(VLOOKUP(S82,⑥児童・生徒名簿表!B:D,3,0)))</f>
        <v>入</v>
      </c>
      <c r="AD82" s="30">
        <v>87</v>
      </c>
      <c r="AE82" s="23">
        <f t="shared" si="3"/>
        <v>87</v>
      </c>
      <c r="AF82" s="469" t="str">
        <f>IF(T82="","",(VLOOKUP(T82,⑥児童・生徒名簿表!B:D,2,0)))</f>
        <v>教育太郎87</v>
      </c>
      <c r="AG82" s="469"/>
      <c r="AH82" s="469"/>
      <c r="AI82" s="469"/>
      <c r="AJ82" s="470"/>
      <c r="AK82" s="31" t="s">
        <v>3</v>
      </c>
      <c r="AL82" s="28" t="s">
        <v>2</v>
      </c>
      <c r="AM82" s="165" t="str">
        <f>IF(T82="","",(VLOOKUP(T82,⑥児童・生徒名簿表!B:D,3,0)))</f>
        <v>入</v>
      </c>
    </row>
    <row r="83" spans="17:39" ht="25.9" customHeight="1" x14ac:dyDescent="0.4">
      <c r="Q83" s="155"/>
      <c r="S83" s="40">
        <v>63</v>
      </c>
      <c r="T83" s="43">
        <v>88</v>
      </c>
      <c r="V83" s="23">
        <v>63</v>
      </c>
      <c r="W83" s="44">
        <f t="shared" si="2"/>
        <v>63</v>
      </c>
      <c r="X83" s="468" t="str">
        <f>IF(S83="","",(VLOOKUP(S83,⑥児童・生徒名簿表!B:D,2,0)))</f>
        <v>教育太郎63</v>
      </c>
      <c r="Y83" s="469"/>
      <c r="Z83" s="470"/>
      <c r="AA83" s="31" t="s">
        <v>3</v>
      </c>
      <c r="AB83" s="28" t="s">
        <v>2</v>
      </c>
      <c r="AC83" s="165" t="str">
        <f>IF(S83="","",(VLOOKUP(S83,⑥児童・生徒名簿表!B:D,3,0)))</f>
        <v>入</v>
      </c>
      <c r="AD83" s="30">
        <v>88</v>
      </c>
      <c r="AE83" s="23">
        <f t="shared" si="3"/>
        <v>88</v>
      </c>
      <c r="AF83" s="469" t="str">
        <f>IF(T83="","",(VLOOKUP(T83,⑥児童・生徒名簿表!B:D,2,0)))</f>
        <v>教育太郎88</v>
      </c>
      <c r="AG83" s="469"/>
      <c r="AH83" s="469"/>
      <c r="AI83" s="469"/>
      <c r="AJ83" s="470"/>
      <c r="AK83" s="31" t="s">
        <v>3</v>
      </c>
      <c r="AL83" s="28" t="s">
        <v>2</v>
      </c>
      <c r="AM83" s="165" t="str">
        <f>IF(T83="","",(VLOOKUP(T83,⑥児童・生徒名簿表!B:D,3,0)))</f>
        <v>入</v>
      </c>
    </row>
    <row r="84" spans="17:39" ht="25.9" customHeight="1" x14ac:dyDescent="0.4">
      <c r="Q84" s="155"/>
      <c r="S84" s="40">
        <v>64</v>
      </c>
      <c r="T84" s="43">
        <v>89</v>
      </c>
      <c r="V84" s="23">
        <v>64</v>
      </c>
      <c r="W84" s="44">
        <f t="shared" si="2"/>
        <v>64</v>
      </c>
      <c r="X84" s="468" t="str">
        <f>IF(S84="","",(VLOOKUP(S84,⑥児童・生徒名簿表!B:D,2,0)))</f>
        <v>教育太郎64</v>
      </c>
      <c r="Y84" s="469"/>
      <c r="Z84" s="470"/>
      <c r="AA84" s="31" t="s">
        <v>3</v>
      </c>
      <c r="AB84" s="28" t="s">
        <v>2</v>
      </c>
      <c r="AC84" s="165" t="str">
        <f>IF(S84="","",(VLOOKUP(S84,⑥児童・生徒名簿表!B:D,3,0)))</f>
        <v>入</v>
      </c>
      <c r="AD84" s="30">
        <v>89</v>
      </c>
      <c r="AE84" s="23">
        <f t="shared" si="3"/>
        <v>89</v>
      </c>
      <c r="AF84" s="469" t="str">
        <f>IF(T84="","",(VLOOKUP(T84,⑥児童・生徒名簿表!B:D,2,0)))</f>
        <v>教育太郎89</v>
      </c>
      <c r="AG84" s="469"/>
      <c r="AH84" s="469"/>
      <c r="AI84" s="469"/>
      <c r="AJ84" s="470"/>
      <c r="AK84" s="31" t="s">
        <v>3</v>
      </c>
      <c r="AL84" s="28" t="s">
        <v>2</v>
      </c>
      <c r="AM84" s="165" t="str">
        <f>IF(T84="","",(VLOOKUP(T84,⑥児童・生徒名簿表!B:D,3,0)))</f>
        <v>入</v>
      </c>
    </row>
    <row r="85" spans="17:39" ht="25.9" customHeight="1" x14ac:dyDescent="0.4">
      <c r="Q85" s="155"/>
      <c r="S85" s="40">
        <v>65</v>
      </c>
      <c r="T85" s="43">
        <v>90</v>
      </c>
      <c r="V85" s="23">
        <v>65</v>
      </c>
      <c r="W85" s="44">
        <f t="shared" si="2"/>
        <v>65</v>
      </c>
      <c r="X85" s="468" t="str">
        <f>IF(S85="","",(VLOOKUP(S85,⑥児童・生徒名簿表!B:D,2,0)))</f>
        <v>教育太郎65</v>
      </c>
      <c r="Y85" s="469"/>
      <c r="Z85" s="470"/>
      <c r="AA85" s="31" t="s">
        <v>3</v>
      </c>
      <c r="AB85" s="28" t="s">
        <v>2</v>
      </c>
      <c r="AC85" s="165" t="str">
        <f>IF(S85="","",(VLOOKUP(S85,⑥児童・生徒名簿表!B:D,3,0)))</f>
        <v>入</v>
      </c>
      <c r="AD85" s="30">
        <v>90</v>
      </c>
      <c r="AE85" s="23">
        <f t="shared" si="3"/>
        <v>90</v>
      </c>
      <c r="AF85" s="469" t="str">
        <f>IF(T85="","",(VLOOKUP(T85,⑥児童・生徒名簿表!B:D,2,0)))</f>
        <v>教育太郎90</v>
      </c>
      <c r="AG85" s="469"/>
      <c r="AH85" s="469"/>
      <c r="AI85" s="469"/>
      <c r="AJ85" s="470"/>
      <c r="AK85" s="31" t="s">
        <v>3</v>
      </c>
      <c r="AL85" s="28" t="s">
        <v>2</v>
      </c>
      <c r="AM85" s="165" t="str">
        <f>IF(T85="","",(VLOOKUP(T85,⑥児童・生徒名簿表!B:D,3,0)))</f>
        <v>入</v>
      </c>
    </row>
    <row r="86" spans="17:39" ht="25.9" customHeight="1" x14ac:dyDescent="0.4">
      <c r="Q86" s="155"/>
      <c r="S86" s="40">
        <v>66</v>
      </c>
      <c r="T86" s="43">
        <v>91</v>
      </c>
      <c r="V86" s="23">
        <v>66</v>
      </c>
      <c r="W86" s="44">
        <f t="shared" si="2"/>
        <v>66</v>
      </c>
      <c r="X86" s="468" t="str">
        <f>IF(S86="","",(VLOOKUP(S86,⑥児童・生徒名簿表!B:D,2,0)))</f>
        <v>教育太郎66</v>
      </c>
      <c r="Y86" s="469"/>
      <c r="Z86" s="470"/>
      <c r="AA86" s="31" t="s">
        <v>3</v>
      </c>
      <c r="AB86" s="28" t="s">
        <v>2</v>
      </c>
      <c r="AC86" s="165" t="str">
        <f>IF(S86="","",(VLOOKUP(S86,⑥児童・生徒名簿表!B:D,3,0)))</f>
        <v>入</v>
      </c>
      <c r="AD86" s="30">
        <v>91</v>
      </c>
      <c r="AE86" s="23">
        <f t="shared" si="3"/>
        <v>91</v>
      </c>
      <c r="AF86" s="469" t="str">
        <f>IF(T86="","",(VLOOKUP(T86,⑥児童・生徒名簿表!B:D,2,0)))</f>
        <v>教育太郎91</v>
      </c>
      <c r="AG86" s="469"/>
      <c r="AH86" s="469"/>
      <c r="AI86" s="469"/>
      <c r="AJ86" s="470"/>
      <c r="AK86" s="31" t="s">
        <v>3</v>
      </c>
      <c r="AL86" s="28" t="s">
        <v>2</v>
      </c>
      <c r="AM86" s="165" t="str">
        <f>IF(T86="","",(VLOOKUP(T86,⑥児童・生徒名簿表!B:D,3,0)))</f>
        <v>入</v>
      </c>
    </row>
    <row r="87" spans="17:39" ht="25.9" customHeight="1" x14ac:dyDescent="0.4">
      <c r="Q87" s="155"/>
      <c r="S87" s="40">
        <v>67</v>
      </c>
      <c r="T87" s="43">
        <v>92</v>
      </c>
      <c r="V87" s="23">
        <v>67</v>
      </c>
      <c r="W87" s="44">
        <f t="shared" si="2"/>
        <v>67</v>
      </c>
      <c r="X87" s="468" t="str">
        <f>IF(S87="","",(VLOOKUP(S87,⑥児童・生徒名簿表!B:D,2,0)))</f>
        <v>教育太郎67</v>
      </c>
      <c r="Y87" s="469"/>
      <c r="Z87" s="470"/>
      <c r="AA87" s="31" t="s">
        <v>3</v>
      </c>
      <c r="AB87" s="28" t="s">
        <v>2</v>
      </c>
      <c r="AC87" s="165" t="str">
        <f>IF(S87="","",(VLOOKUP(S87,⑥児童・生徒名簿表!B:D,3,0)))</f>
        <v>入</v>
      </c>
      <c r="AD87" s="30">
        <v>92</v>
      </c>
      <c r="AE87" s="23">
        <f t="shared" si="3"/>
        <v>92</v>
      </c>
      <c r="AF87" s="469" t="str">
        <f>IF(T87="","",(VLOOKUP(T87,⑥児童・生徒名簿表!B:D,2,0)))</f>
        <v>教育太郎92</v>
      </c>
      <c r="AG87" s="469"/>
      <c r="AH87" s="469"/>
      <c r="AI87" s="469"/>
      <c r="AJ87" s="470"/>
      <c r="AK87" s="31" t="s">
        <v>3</v>
      </c>
      <c r="AL87" s="28" t="s">
        <v>2</v>
      </c>
      <c r="AM87" s="165" t="str">
        <f>IF(T87="","",(VLOOKUP(T87,⑥児童・生徒名簿表!B:D,3,0)))</f>
        <v>入</v>
      </c>
    </row>
    <row r="88" spans="17:39" ht="25.9" customHeight="1" x14ac:dyDescent="0.4">
      <c r="Q88" s="155"/>
      <c r="S88" s="40">
        <v>68</v>
      </c>
      <c r="T88" s="43">
        <v>93</v>
      </c>
      <c r="V88" s="23">
        <v>68</v>
      </c>
      <c r="W88" s="44">
        <f t="shared" si="2"/>
        <v>68</v>
      </c>
      <c r="X88" s="468" t="str">
        <f>IF(S88="","",(VLOOKUP(S88,⑥児童・生徒名簿表!B:D,2,0)))</f>
        <v>教育太郎68</v>
      </c>
      <c r="Y88" s="469"/>
      <c r="Z88" s="470"/>
      <c r="AA88" s="31" t="s">
        <v>3</v>
      </c>
      <c r="AB88" s="28" t="s">
        <v>2</v>
      </c>
      <c r="AC88" s="165" t="str">
        <f>IF(S88="","",(VLOOKUP(S88,⑥児童・生徒名簿表!B:D,3,0)))</f>
        <v>入</v>
      </c>
      <c r="AD88" s="30">
        <v>93</v>
      </c>
      <c r="AE88" s="23">
        <f t="shared" si="3"/>
        <v>93</v>
      </c>
      <c r="AF88" s="469" t="str">
        <f>IF(T88="","",(VLOOKUP(T88,⑥児童・生徒名簿表!B:D,2,0)))</f>
        <v>教育太郎93</v>
      </c>
      <c r="AG88" s="469"/>
      <c r="AH88" s="469"/>
      <c r="AI88" s="469"/>
      <c r="AJ88" s="470"/>
      <c r="AK88" s="31" t="s">
        <v>3</v>
      </c>
      <c r="AL88" s="28" t="s">
        <v>2</v>
      </c>
      <c r="AM88" s="165" t="str">
        <f>IF(T88="","",(VLOOKUP(T88,⑥児童・生徒名簿表!B:D,3,0)))</f>
        <v>入</v>
      </c>
    </row>
    <row r="89" spans="17:39" ht="25.9" customHeight="1" x14ac:dyDescent="0.4">
      <c r="Q89" s="155"/>
      <c r="S89" s="40">
        <v>69</v>
      </c>
      <c r="T89" s="43">
        <v>94</v>
      </c>
      <c r="V89" s="23">
        <v>69</v>
      </c>
      <c r="W89" s="44">
        <f t="shared" si="2"/>
        <v>69</v>
      </c>
      <c r="X89" s="468" t="str">
        <f>IF(S89="","",(VLOOKUP(S89,⑥児童・生徒名簿表!B:D,2,0)))</f>
        <v>教育太郎69</v>
      </c>
      <c r="Y89" s="469"/>
      <c r="Z89" s="470"/>
      <c r="AA89" s="31" t="s">
        <v>3</v>
      </c>
      <c r="AB89" s="28" t="s">
        <v>2</v>
      </c>
      <c r="AC89" s="165" t="str">
        <f>IF(S89="","",(VLOOKUP(S89,⑥児童・生徒名簿表!B:D,3,0)))</f>
        <v>入</v>
      </c>
      <c r="AD89" s="30">
        <v>94</v>
      </c>
      <c r="AE89" s="23">
        <f t="shared" si="3"/>
        <v>94</v>
      </c>
      <c r="AF89" s="469" t="str">
        <f>IF(T89="","",(VLOOKUP(T89,⑥児童・生徒名簿表!B:D,2,0)))</f>
        <v>教育太郎94</v>
      </c>
      <c r="AG89" s="469"/>
      <c r="AH89" s="469"/>
      <c r="AI89" s="469"/>
      <c r="AJ89" s="470"/>
      <c r="AK89" s="31" t="s">
        <v>3</v>
      </c>
      <c r="AL89" s="28" t="s">
        <v>2</v>
      </c>
      <c r="AM89" s="165" t="str">
        <f>IF(T89="","",(VLOOKUP(T89,⑥児童・生徒名簿表!B:D,3,0)))</f>
        <v>入</v>
      </c>
    </row>
    <row r="90" spans="17:39" ht="25.9" customHeight="1" x14ac:dyDescent="0.4">
      <c r="Q90" s="155"/>
      <c r="S90" s="40">
        <v>70</v>
      </c>
      <c r="T90" s="43">
        <v>95</v>
      </c>
      <c r="V90" s="23">
        <v>70</v>
      </c>
      <c r="W90" s="44">
        <f t="shared" si="2"/>
        <v>70</v>
      </c>
      <c r="X90" s="468" t="str">
        <f>IF(S90="","",(VLOOKUP(S90,⑥児童・生徒名簿表!B:D,2,0)))</f>
        <v>教育太郎70</v>
      </c>
      <c r="Y90" s="469"/>
      <c r="Z90" s="470"/>
      <c r="AA90" s="31" t="s">
        <v>3</v>
      </c>
      <c r="AB90" s="28" t="s">
        <v>2</v>
      </c>
      <c r="AC90" s="165" t="str">
        <f>IF(S90="","",(VLOOKUP(S90,⑥児童・生徒名簿表!B:D,3,0)))</f>
        <v>入</v>
      </c>
      <c r="AD90" s="30">
        <v>95</v>
      </c>
      <c r="AE90" s="23">
        <f t="shared" si="3"/>
        <v>95</v>
      </c>
      <c r="AF90" s="469" t="str">
        <f>IF(T90="","",(VLOOKUP(T90,⑥児童・生徒名簿表!B:D,2,0)))</f>
        <v>教育太郎95</v>
      </c>
      <c r="AG90" s="469"/>
      <c r="AH90" s="469"/>
      <c r="AI90" s="469"/>
      <c r="AJ90" s="470"/>
      <c r="AK90" s="31" t="s">
        <v>3</v>
      </c>
      <c r="AL90" s="28" t="s">
        <v>2</v>
      </c>
      <c r="AM90" s="165" t="str">
        <f>IF(T90="","",(VLOOKUP(T90,⑥児童・生徒名簿表!B:D,3,0)))</f>
        <v>入</v>
      </c>
    </row>
    <row r="91" spans="17:39" ht="25.9" customHeight="1" x14ac:dyDescent="0.4">
      <c r="Q91" s="155"/>
      <c r="S91" s="40">
        <v>71</v>
      </c>
      <c r="T91" s="43"/>
      <c r="V91" s="23">
        <v>71</v>
      </c>
      <c r="W91" s="44">
        <f t="shared" si="2"/>
        <v>71</v>
      </c>
      <c r="X91" s="468" t="str">
        <f>IF(S91="","",(VLOOKUP(S91,⑥児童・生徒名簿表!B:D,2,0)))</f>
        <v>教育太郎71</v>
      </c>
      <c r="Y91" s="469"/>
      <c r="Z91" s="470"/>
      <c r="AA91" s="31" t="s">
        <v>3</v>
      </c>
      <c r="AB91" s="28" t="s">
        <v>2</v>
      </c>
      <c r="AC91" s="165" t="str">
        <f>IF(S91="","",(VLOOKUP(S91,⑥児童・生徒名簿表!B:D,3,0)))</f>
        <v>入</v>
      </c>
      <c r="AD91" s="30">
        <v>96</v>
      </c>
      <c r="AE91" s="23">
        <f t="shared" si="3"/>
        <v>0</v>
      </c>
      <c r="AF91" s="469" t="str">
        <f>IF(T91="","",(VLOOKUP(T91,⑥児童・生徒名簿表!B:D,2,0)))</f>
        <v/>
      </c>
      <c r="AG91" s="469"/>
      <c r="AH91" s="469"/>
      <c r="AI91" s="469"/>
      <c r="AJ91" s="470"/>
      <c r="AK91" s="31" t="s">
        <v>3</v>
      </c>
      <c r="AL91" s="28" t="s">
        <v>2</v>
      </c>
      <c r="AM91" s="165" t="str">
        <f>IF(T91="","",(VLOOKUP(T91,⑥児童・生徒名簿表!B:D,3,0)))</f>
        <v/>
      </c>
    </row>
    <row r="92" spans="17:39" ht="25.9" customHeight="1" x14ac:dyDescent="0.4">
      <c r="Q92" s="155"/>
      <c r="S92" s="40">
        <v>72</v>
      </c>
      <c r="T92" s="43"/>
      <c r="V92" s="23">
        <v>72</v>
      </c>
      <c r="W92" s="44">
        <f t="shared" si="2"/>
        <v>72</v>
      </c>
      <c r="X92" s="468" t="str">
        <f>IF(S92="","",(VLOOKUP(S92,⑥児童・生徒名簿表!B:D,2,0)))</f>
        <v>教育太郎72</v>
      </c>
      <c r="Y92" s="469"/>
      <c r="Z92" s="470"/>
      <c r="AA92" s="31" t="s">
        <v>3</v>
      </c>
      <c r="AB92" s="28" t="s">
        <v>2</v>
      </c>
      <c r="AC92" s="165" t="str">
        <f>IF(S92="","",(VLOOKUP(S92,⑥児童・生徒名簿表!B:D,3,0)))</f>
        <v>入</v>
      </c>
      <c r="AD92" s="30">
        <v>97</v>
      </c>
      <c r="AE92" s="23">
        <f t="shared" si="3"/>
        <v>0</v>
      </c>
      <c r="AF92" s="469" t="str">
        <f>IF(T92="","",(VLOOKUP(T92,⑥児童・生徒名簿表!B:D,2,0)))</f>
        <v/>
      </c>
      <c r="AG92" s="469"/>
      <c r="AH92" s="469"/>
      <c r="AI92" s="469"/>
      <c r="AJ92" s="470"/>
      <c r="AK92" s="31" t="s">
        <v>3</v>
      </c>
      <c r="AL92" s="28" t="s">
        <v>2</v>
      </c>
      <c r="AM92" s="165" t="str">
        <f>IF(T92="","",(VLOOKUP(T92,⑥児童・生徒名簿表!B:D,3,0)))</f>
        <v/>
      </c>
    </row>
    <row r="93" spans="17:39" ht="25.9" customHeight="1" x14ac:dyDescent="0.4">
      <c r="Q93" s="155"/>
      <c r="S93" s="40">
        <v>73</v>
      </c>
      <c r="T93" s="43"/>
      <c r="V93" s="23">
        <v>73</v>
      </c>
      <c r="W93" s="44">
        <f t="shared" si="2"/>
        <v>73</v>
      </c>
      <c r="X93" s="468" t="str">
        <f>IF(S93="","",(VLOOKUP(S93,⑥児童・生徒名簿表!B:D,2,0)))</f>
        <v>教育太郎73</v>
      </c>
      <c r="Y93" s="469"/>
      <c r="Z93" s="470"/>
      <c r="AA93" s="31" t="s">
        <v>3</v>
      </c>
      <c r="AB93" s="28" t="s">
        <v>2</v>
      </c>
      <c r="AC93" s="165" t="str">
        <f>IF(S93="","",(VLOOKUP(S93,⑥児童・生徒名簿表!B:D,3,0)))</f>
        <v>入</v>
      </c>
      <c r="AD93" s="30">
        <v>98</v>
      </c>
      <c r="AE93" s="23">
        <f t="shared" si="3"/>
        <v>0</v>
      </c>
      <c r="AF93" s="469" t="str">
        <f>IF(T93="","",(VLOOKUP(T93,⑥児童・生徒名簿表!B:D,2,0)))</f>
        <v/>
      </c>
      <c r="AG93" s="469"/>
      <c r="AH93" s="469"/>
      <c r="AI93" s="469"/>
      <c r="AJ93" s="470"/>
      <c r="AK93" s="31" t="s">
        <v>3</v>
      </c>
      <c r="AL93" s="28" t="s">
        <v>2</v>
      </c>
      <c r="AM93" s="165" t="str">
        <f>IF(T93="","",(VLOOKUP(T93,⑥児童・生徒名簿表!B:D,3,0)))</f>
        <v/>
      </c>
    </row>
    <row r="94" spans="17:39" ht="25.9" customHeight="1" x14ac:dyDescent="0.4">
      <c r="Q94" s="155"/>
      <c r="S94" s="40">
        <v>74</v>
      </c>
      <c r="T94" s="43"/>
      <c r="V94" s="23">
        <v>74</v>
      </c>
      <c r="W94" s="44">
        <f t="shared" si="2"/>
        <v>74</v>
      </c>
      <c r="X94" s="468" t="str">
        <f>IF(S94="","",(VLOOKUP(S94,⑥児童・生徒名簿表!B:D,2,0)))</f>
        <v>教育太郎74</v>
      </c>
      <c r="Y94" s="469"/>
      <c r="Z94" s="470"/>
      <c r="AA94" s="31" t="s">
        <v>3</v>
      </c>
      <c r="AB94" s="28" t="s">
        <v>2</v>
      </c>
      <c r="AC94" s="165" t="str">
        <f>IF(S94="","",(VLOOKUP(S94,⑥児童・生徒名簿表!B:D,3,0)))</f>
        <v>入</v>
      </c>
      <c r="AD94" s="30">
        <v>99</v>
      </c>
      <c r="AE94" s="23">
        <f t="shared" si="3"/>
        <v>0</v>
      </c>
      <c r="AF94" s="469" t="str">
        <f>IF(T94="","",(VLOOKUP(T94,⑥児童・生徒名簿表!B:D,2,0)))</f>
        <v/>
      </c>
      <c r="AG94" s="469"/>
      <c r="AH94" s="469"/>
      <c r="AI94" s="469"/>
      <c r="AJ94" s="470"/>
      <c r="AK94" s="31" t="s">
        <v>3</v>
      </c>
      <c r="AL94" s="28" t="s">
        <v>2</v>
      </c>
      <c r="AM94" s="165" t="str">
        <f>IF(T94="","",(VLOOKUP(T94,⑥児童・生徒名簿表!B:D,3,0)))</f>
        <v/>
      </c>
    </row>
    <row r="95" spans="17:39" ht="17.25" x14ac:dyDescent="0.4">
      <c r="Q95" s="155"/>
      <c r="S95" s="40">
        <v>75</v>
      </c>
      <c r="T95" s="43"/>
      <c r="V95" s="23">
        <v>75</v>
      </c>
      <c r="W95" s="44">
        <f t="shared" si="2"/>
        <v>75</v>
      </c>
      <c r="X95" s="468" t="str">
        <f>IF(S95="","",(VLOOKUP(S95,⑥児童・生徒名簿表!B:D,2,0)))</f>
        <v>教育太郎75</v>
      </c>
      <c r="Y95" s="469"/>
      <c r="Z95" s="470"/>
      <c r="AA95" s="31" t="s">
        <v>3</v>
      </c>
      <c r="AB95" s="28" t="s">
        <v>2</v>
      </c>
      <c r="AC95" s="165" t="str">
        <f>IF(S95="","",(VLOOKUP(S95,⑥児童・生徒名簿表!B:D,3,0)))</f>
        <v>入</v>
      </c>
      <c r="AD95" s="30">
        <v>100</v>
      </c>
      <c r="AE95" s="23">
        <f t="shared" si="3"/>
        <v>0</v>
      </c>
      <c r="AF95" s="469" t="str">
        <f>IF(T95="","",(VLOOKUP(T95,⑥児童・生徒名簿表!B:D,2,0)))</f>
        <v/>
      </c>
      <c r="AG95" s="469"/>
      <c r="AH95" s="469"/>
      <c r="AI95" s="469"/>
      <c r="AJ95" s="470"/>
      <c r="AK95" s="31" t="s">
        <v>3</v>
      </c>
      <c r="AL95" s="28" t="s">
        <v>2</v>
      </c>
      <c r="AM95" s="165" t="str">
        <f>IF(T95="","",(VLOOKUP(T95,⑥児童・生徒名簿表!B:D,3,0)))</f>
        <v/>
      </c>
    </row>
    <row r="96" spans="17:39" ht="26.45" customHeight="1" x14ac:dyDescent="0.4">
      <c r="Q96" s="155"/>
    </row>
    <row r="97" spans="17:39" ht="14.45" customHeight="1" x14ac:dyDescent="0.4">
      <c r="Q97" s="155"/>
      <c r="V97" s="487" t="s">
        <v>1</v>
      </c>
      <c r="W97" s="488"/>
      <c r="X97" s="488"/>
      <c r="Y97" s="488"/>
      <c r="Z97" s="489"/>
      <c r="AA97" s="487" t="s">
        <v>163</v>
      </c>
      <c r="AB97" s="488"/>
      <c r="AC97" s="488"/>
      <c r="AD97" s="489"/>
      <c r="AE97" s="487" t="s">
        <v>164</v>
      </c>
      <c r="AF97" s="488"/>
      <c r="AG97" s="488"/>
      <c r="AH97" s="488"/>
      <c r="AI97" s="489"/>
      <c r="AJ97" s="490" t="s">
        <v>165</v>
      </c>
      <c r="AK97" s="490"/>
      <c r="AL97" s="490"/>
      <c r="AM97" s="490"/>
    </row>
    <row r="98" spans="17:39" ht="14.45" customHeight="1" thickBot="1" x14ac:dyDescent="0.45">
      <c r="Q98" s="155"/>
      <c r="AC98" s="471"/>
      <c r="AD98" s="471"/>
      <c r="AE98" s="11"/>
    </row>
    <row r="99" spans="17:39" x14ac:dyDescent="0.4">
      <c r="Q99" s="155"/>
      <c r="V99" s="472" t="s">
        <v>79</v>
      </c>
      <c r="W99" s="472"/>
      <c r="X99" s="473"/>
      <c r="Y99" s="473"/>
      <c r="Z99" s="473"/>
      <c r="AA99" s="473"/>
      <c r="AB99" s="473"/>
      <c r="AC99" s="474"/>
      <c r="AD99" s="475" t="s">
        <v>0</v>
      </c>
      <c r="AE99" s="476"/>
      <c r="AF99" s="477"/>
      <c r="AG99" s="481">
        <f>AG64</f>
        <v>0</v>
      </c>
      <c r="AH99" s="482"/>
      <c r="AI99" s="482"/>
      <c r="AJ99" s="482"/>
      <c r="AK99" s="482"/>
      <c r="AL99" s="482"/>
      <c r="AM99" s="483"/>
    </row>
    <row r="100" spans="17:39" ht="39" customHeight="1" thickBot="1" x14ac:dyDescent="0.45">
      <c r="Q100" s="155"/>
      <c r="V100" s="473"/>
      <c r="W100" s="473"/>
      <c r="X100" s="473"/>
      <c r="Y100" s="473"/>
      <c r="Z100" s="473"/>
      <c r="AA100" s="473"/>
      <c r="AB100" s="473"/>
      <c r="AC100" s="474"/>
      <c r="AD100" s="478"/>
      <c r="AE100" s="479"/>
      <c r="AF100" s="480"/>
      <c r="AG100" s="484"/>
      <c r="AH100" s="485"/>
      <c r="AI100" s="485"/>
      <c r="AJ100" s="485"/>
      <c r="AK100" s="485"/>
      <c r="AL100" s="485"/>
      <c r="AM100" s="486"/>
    </row>
    <row r="101" spans="17:39" ht="30.6" customHeight="1" x14ac:dyDescent="0.4">
      <c r="Q101" s="155"/>
      <c r="V101" s="55" t="s">
        <v>724</v>
      </c>
      <c r="W101" s="56"/>
      <c r="X101" s="56"/>
      <c r="Y101" s="56"/>
      <c r="Z101" s="56"/>
      <c r="AA101" s="56"/>
      <c r="AB101" s="56"/>
      <c r="AC101" s="56"/>
      <c r="AD101" s="56"/>
      <c r="AE101" s="56"/>
      <c r="AF101" s="56"/>
      <c r="AG101" s="56"/>
      <c r="AH101" s="508" t="s">
        <v>678</v>
      </c>
      <c r="AI101" s="508"/>
      <c r="AJ101" s="509" t="str">
        <f>VLOOKUP(AA102,②学校番号一覧!A:E,5,0)</f>
        <v>028-635-3574</v>
      </c>
      <c r="AK101" s="509"/>
      <c r="AL101" s="509"/>
      <c r="AM101" s="509"/>
    </row>
    <row r="102" spans="17:39" ht="30.6" customHeight="1" x14ac:dyDescent="0.4">
      <c r="Q102" s="155"/>
      <c r="S102" s="535" t="s">
        <v>2759</v>
      </c>
      <c r="T102" s="535"/>
      <c r="V102" s="487" t="s">
        <v>11</v>
      </c>
      <c r="W102" s="489"/>
      <c r="X102" s="500" t="s">
        <v>78</v>
      </c>
      <c r="Y102" s="500"/>
      <c r="Z102" s="23" t="s">
        <v>19</v>
      </c>
      <c r="AA102" s="501">
        <f>AA32</f>
        <v>1</v>
      </c>
      <c r="AB102" s="502"/>
      <c r="AC102" s="487" t="s">
        <v>18</v>
      </c>
      <c r="AD102" s="489"/>
      <c r="AE102" s="503" t="s">
        <v>160</v>
      </c>
      <c r="AF102" s="504"/>
      <c r="AG102" s="505"/>
      <c r="AH102" s="506" t="s">
        <v>10</v>
      </c>
      <c r="AI102" s="507"/>
      <c r="AJ102" s="173">
        <f>AJ32</f>
        <v>3</v>
      </c>
      <c r="AK102" s="24" t="s">
        <v>9</v>
      </c>
      <c r="AL102" s="174">
        <v>3</v>
      </c>
      <c r="AM102" s="26" t="s">
        <v>8</v>
      </c>
    </row>
    <row r="103" spans="17:39" ht="19.149999999999999" customHeight="1" x14ac:dyDescent="0.4">
      <c r="Q103" s="155"/>
      <c r="S103" s="535"/>
      <c r="T103" s="535"/>
      <c r="V103" s="487" t="s">
        <v>7</v>
      </c>
      <c r="W103" s="489"/>
      <c r="X103" s="491" t="str">
        <f>VLOOKUP(AA102,②学校番号一覧!A:C,3,0)</f>
        <v>宇河</v>
      </c>
      <c r="Y103" s="491"/>
      <c r="Z103" s="23" t="s">
        <v>62</v>
      </c>
      <c r="AA103" s="492" t="str">
        <f>VLOOKUP(AA102,②学校番号一覧!A:B,2,0)</f>
        <v>宇都宮市立中央小学校</v>
      </c>
      <c r="AB103" s="493"/>
      <c r="AC103" s="493"/>
      <c r="AD103" s="493"/>
      <c r="AE103" s="493"/>
      <c r="AF103" s="493"/>
      <c r="AG103" s="494"/>
      <c r="AH103" s="495" t="s">
        <v>6</v>
      </c>
      <c r="AI103" s="495"/>
      <c r="AJ103" s="496"/>
      <c r="AK103" s="497"/>
      <c r="AL103" s="497"/>
      <c r="AM103" s="498"/>
    </row>
    <row r="104" spans="17:39" ht="29.45" customHeight="1" x14ac:dyDescent="0.4">
      <c r="Q104" s="155"/>
      <c r="V104" s="33"/>
      <c r="W104" s="33"/>
      <c r="X104" s="33"/>
      <c r="Y104" s="33"/>
      <c r="Z104" s="34"/>
      <c r="AA104" s="34"/>
      <c r="AB104" s="34"/>
      <c r="AC104" s="34"/>
      <c r="AD104" s="34"/>
      <c r="AE104" s="32"/>
      <c r="AF104" s="35"/>
      <c r="AG104" s="11"/>
      <c r="AH104" s="11"/>
      <c r="AI104" s="36"/>
      <c r="AJ104" s="36"/>
      <c r="AK104" s="36"/>
      <c r="AL104" s="36"/>
      <c r="AM104" s="36"/>
    </row>
    <row r="105" spans="17:39" ht="29.45" customHeight="1" x14ac:dyDescent="0.4">
      <c r="Q105" s="155"/>
      <c r="S105" s="40" t="s">
        <v>87</v>
      </c>
      <c r="T105" s="43" t="s">
        <v>87</v>
      </c>
      <c r="V105" s="27" t="s">
        <v>161</v>
      </c>
      <c r="W105" s="45" t="s">
        <v>162</v>
      </c>
      <c r="X105" s="487" t="s">
        <v>5</v>
      </c>
      <c r="Y105" s="488"/>
      <c r="Z105" s="489"/>
      <c r="AA105" s="487" t="s">
        <v>4</v>
      </c>
      <c r="AB105" s="488"/>
      <c r="AC105" s="499"/>
      <c r="AD105" s="27" t="s">
        <v>161</v>
      </c>
      <c r="AE105" s="47" t="s">
        <v>162</v>
      </c>
      <c r="AF105" s="488" t="s">
        <v>5</v>
      </c>
      <c r="AG105" s="488"/>
      <c r="AH105" s="488"/>
      <c r="AI105" s="488"/>
      <c r="AJ105" s="489"/>
      <c r="AK105" s="487" t="s">
        <v>4</v>
      </c>
      <c r="AL105" s="488"/>
      <c r="AM105" s="489"/>
    </row>
    <row r="106" spans="17:39" ht="29.45" customHeight="1" x14ac:dyDescent="0.4">
      <c r="Q106" s="155"/>
      <c r="S106" s="40">
        <v>101</v>
      </c>
      <c r="T106" s="43">
        <v>126</v>
      </c>
      <c r="V106" s="23">
        <v>101</v>
      </c>
      <c r="W106" s="44">
        <f t="shared" ref="W106" si="4">S106</f>
        <v>101</v>
      </c>
      <c r="X106" s="468" t="str">
        <f>IF(S106="","",(VLOOKUP(S106,⑥児童・生徒名簿表!B:D,2,0)))</f>
        <v>教育太郎101</v>
      </c>
      <c r="Y106" s="469"/>
      <c r="Z106" s="470"/>
      <c r="AA106" s="31" t="s">
        <v>3</v>
      </c>
      <c r="AB106" s="28" t="s">
        <v>2</v>
      </c>
      <c r="AC106" s="165" t="str">
        <f>IF(S106="","",(VLOOKUP(S106,⑥児童・生徒名簿表!B:D,3,0)))</f>
        <v>入</v>
      </c>
      <c r="AD106" s="30">
        <v>126</v>
      </c>
      <c r="AE106" s="23">
        <f>T106</f>
        <v>126</v>
      </c>
      <c r="AF106" s="469" t="str">
        <f>IF(T106="","",(VLOOKUP(T106,⑥児童・生徒名簿表!B:D,2,0)))</f>
        <v>教育太郎126</v>
      </c>
      <c r="AG106" s="469"/>
      <c r="AH106" s="469"/>
      <c r="AI106" s="469"/>
      <c r="AJ106" s="470"/>
      <c r="AK106" s="31" t="s">
        <v>3</v>
      </c>
      <c r="AL106" s="28" t="s">
        <v>2</v>
      </c>
      <c r="AM106" s="165" t="str">
        <f>IF(T106="","",(VLOOKUP(T106,⑥児童・生徒名簿表!B:D,3,0)))</f>
        <v>入</v>
      </c>
    </row>
    <row r="107" spans="17:39" ht="29.45" customHeight="1" x14ac:dyDescent="0.4">
      <c r="Q107" s="155"/>
      <c r="S107" s="40">
        <v>102</v>
      </c>
      <c r="T107" s="43">
        <v>127</v>
      </c>
      <c r="V107" s="23">
        <v>102</v>
      </c>
      <c r="W107" s="44">
        <f t="shared" ref="W107:W130" si="5">S107</f>
        <v>102</v>
      </c>
      <c r="X107" s="468" t="str">
        <f>IF(S107="","",(VLOOKUP(S107,⑥児童・生徒名簿表!B:D,2,0)))</f>
        <v>教育太郎102</v>
      </c>
      <c r="Y107" s="469"/>
      <c r="Z107" s="470"/>
      <c r="AA107" s="31" t="s">
        <v>3</v>
      </c>
      <c r="AB107" s="28" t="s">
        <v>2</v>
      </c>
      <c r="AC107" s="165" t="str">
        <f>IF(S107="","",(VLOOKUP(S107,⑥児童・生徒名簿表!B:D,3,0)))</f>
        <v>入</v>
      </c>
      <c r="AD107" s="30">
        <v>127</v>
      </c>
      <c r="AE107" s="23">
        <f t="shared" ref="AE107:AE131" si="6">T107</f>
        <v>127</v>
      </c>
      <c r="AF107" s="469" t="str">
        <f>IF(T107="","",(VLOOKUP(T107,⑥児童・生徒名簿表!B:D,2,0)))</f>
        <v>教育太郎127</v>
      </c>
      <c r="AG107" s="469"/>
      <c r="AH107" s="469"/>
      <c r="AI107" s="469"/>
      <c r="AJ107" s="470"/>
      <c r="AK107" s="31" t="s">
        <v>3</v>
      </c>
      <c r="AL107" s="28" t="s">
        <v>2</v>
      </c>
      <c r="AM107" s="165" t="str">
        <f>IF(T107="","",(VLOOKUP(T107,⑥児童・生徒名簿表!B:D,3,0)))</f>
        <v>入</v>
      </c>
    </row>
    <row r="108" spans="17:39" ht="29.45" customHeight="1" x14ac:dyDescent="0.4">
      <c r="Q108" s="155"/>
      <c r="S108" s="40">
        <v>103</v>
      </c>
      <c r="T108" s="43">
        <v>128</v>
      </c>
      <c r="V108" s="23">
        <v>103</v>
      </c>
      <c r="W108" s="44">
        <f t="shared" si="5"/>
        <v>103</v>
      </c>
      <c r="X108" s="468" t="str">
        <f>IF(S108="","",(VLOOKUP(S108,⑥児童・生徒名簿表!B:D,2,0)))</f>
        <v>教育太郎103</v>
      </c>
      <c r="Y108" s="469"/>
      <c r="Z108" s="470"/>
      <c r="AA108" s="31" t="s">
        <v>3</v>
      </c>
      <c r="AB108" s="28" t="s">
        <v>2</v>
      </c>
      <c r="AC108" s="165" t="str">
        <f>IF(S108="","",(VLOOKUP(S108,⑥児童・生徒名簿表!B:D,3,0)))</f>
        <v>入</v>
      </c>
      <c r="AD108" s="30">
        <v>128</v>
      </c>
      <c r="AE108" s="23">
        <f t="shared" si="6"/>
        <v>128</v>
      </c>
      <c r="AF108" s="469" t="str">
        <f>IF(T108="","",(VLOOKUP(T108,⑥児童・生徒名簿表!B:D,2,0)))</f>
        <v>教育太郎128</v>
      </c>
      <c r="AG108" s="469"/>
      <c r="AH108" s="469"/>
      <c r="AI108" s="469"/>
      <c r="AJ108" s="470"/>
      <c r="AK108" s="31" t="s">
        <v>3</v>
      </c>
      <c r="AL108" s="28" t="s">
        <v>2</v>
      </c>
      <c r="AM108" s="165" t="str">
        <f>IF(T108="","",(VLOOKUP(T108,⑥児童・生徒名簿表!B:D,3,0)))</f>
        <v>入</v>
      </c>
    </row>
    <row r="109" spans="17:39" ht="29.45" customHeight="1" x14ac:dyDescent="0.4">
      <c r="Q109" s="155"/>
      <c r="S109" s="40">
        <v>104</v>
      </c>
      <c r="T109" s="43">
        <v>129</v>
      </c>
      <c r="V109" s="23">
        <v>104</v>
      </c>
      <c r="W109" s="44">
        <f t="shared" si="5"/>
        <v>104</v>
      </c>
      <c r="X109" s="468" t="str">
        <f>IF(S109="","",(VLOOKUP(S109,⑥児童・生徒名簿表!B:D,2,0)))</f>
        <v>教育太郎104</v>
      </c>
      <c r="Y109" s="469"/>
      <c r="Z109" s="470"/>
      <c r="AA109" s="31" t="s">
        <v>3</v>
      </c>
      <c r="AB109" s="28" t="s">
        <v>2</v>
      </c>
      <c r="AC109" s="165" t="str">
        <f>IF(S109="","",(VLOOKUP(S109,⑥児童・生徒名簿表!B:D,3,0)))</f>
        <v>入</v>
      </c>
      <c r="AD109" s="30">
        <v>129</v>
      </c>
      <c r="AE109" s="23">
        <f t="shared" si="6"/>
        <v>129</v>
      </c>
      <c r="AF109" s="469" t="str">
        <f>IF(T109="","",(VLOOKUP(T109,⑥児童・生徒名簿表!B:D,2,0)))</f>
        <v>教育太郎129</v>
      </c>
      <c r="AG109" s="469"/>
      <c r="AH109" s="469"/>
      <c r="AI109" s="469"/>
      <c r="AJ109" s="470"/>
      <c r="AK109" s="31" t="s">
        <v>3</v>
      </c>
      <c r="AL109" s="28" t="s">
        <v>2</v>
      </c>
      <c r="AM109" s="165" t="str">
        <f>IF(T109="","",(VLOOKUP(T109,⑥児童・生徒名簿表!B:D,3,0)))</f>
        <v>入</v>
      </c>
    </row>
    <row r="110" spans="17:39" ht="29.45" customHeight="1" x14ac:dyDescent="0.4">
      <c r="Q110" s="155"/>
      <c r="S110" s="40"/>
      <c r="T110" s="43"/>
      <c r="V110" s="23">
        <v>105</v>
      </c>
      <c r="W110" s="44">
        <f t="shared" si="5"/>
        <v>0</v>
      </c>
      <c r="X110" s="468" t="str">
        <f>IF(S110="","",(VLOOKUP(S110,⑥児童・生徒名簿表!B:D,2,0)))</f>
        <v/>
      </c>
      <c r="Y110" s="469"/>
      <c r="Z110" s="470"/>
      <c r="AA110" s="31" t="s">
        <v>3</v>
      </c>
      <c r="AB110" s="28" t="s">
        <v>2</v>
      </c>
      <c r="AC110" s="165" t="str">
        <f>IF(S110="","",(VLOOKUP(S110,⑥児童・生徒名簿表!B:D,3,0)))</f>
        <v/>
      </c>
      <c r="AD110" s="30">
        <v>130</v>
      </c>
      <c r="AE110" s="23">
        <f t="shared" si="6"/>
        <v>0</v>
      </c>
      <c r="AF110" s="469" t="str">
        <f>IF(T110="","",(VLOOKUP(T110,⑥児童・生徒名簿表!B:D,2,0)))</f>
        <v/>
      </c>
      <c r="AG110" s="469"/>
      <c r="AH110" s="469"/>
      <c r="AI110" s="469"/>
      <c r="AJ110" s="470"/>
      <c r="AK110" s="31" t="s">
        <v>3</v>
      </c>
      <c r="AL110" s="28" t="s">
        <v>2</v>
      </c>
      <c r="AM110" s="165" t="str">
        <f>IF(T110="","",(VLOOKUP(T110,⑥児童・生徒名簿表!B:D,3,0)))</f>
        <v/>
      </c>
    </row>
    <row r="111" spans="17:39" ht="29.45" customHeight="1" x14ac:dyDescent="0.4">
      <c r="Q111" s="155"/>
      <c r="S111" s="40"/>
      <c r="T111" s="43"/>
      <c r="V111" s="23">
        <v>106</v>
      </c>
      <c r="W111" s="44">
        <f t="shared" si="5"/>
        <v>0</v>
      </c>
      <c r="X111" s="468" t="str">
        <f>IF(S111="","",(VLOOKUP(S111,⑥児童・生徒名簿表!B:D,2,0)))</f>
        <v/>
      </c>
      <c r="Y111" s="469"/>
      <c r="Z111" s="470"/>
      <c r="AA111" s="31" t="s">
        <v>3</v>
      </c>
      <c r="AB111" s="28" t="s">
        <v>2</v>
      </c>
      <c r="AC111" s="165" t="str">
        <f>IF(S111="","",(VLOOKUP(S111,⑥児童・生徒名簿表!B:D,3,0)))</f>
        <v/>
      </c>
      <c r="AD111" s="30">
        <v>131</v>
      </c>
      <c r="AE111" s="23">
        <f t="shared" si="6"/>
        <v>0</v>
      </c>
      <c r="AF111" s="469" t="str">
        <f>IF(T111="","",(VLOOKUP(T111,⑥児童・生徒名簿表!B:D,2,0)))</f>
        <v/>
      </c>
      <c r="AG111" s="469"/>
      <c r="AH111" s="469"/>
      <c r="AI111" s="469"/>
      <c r="AJ111" s="470"/>
      <c r="AK111" s="31" t="s">
        <v>3</v>
      </c>
      <c r="AL111" s="28" t="s">
        <v>2</v>
      </c>
      <c r="AM111" s="165" t="str">
        <f>IF(T111="","",(VLOOKUP(T111,⑥児童・生徒名簿表!B:D,3,0)))</f>
        <v/>
      </c>
    </row>
    <row r="112" spans="17:39" ht="29.45" customHeight="1" x14ac:dyDescent="0.4">
      <c r="Q112" s="155"/>
      <c r="S112" s="40"/>
      <c r="T112" s="43"/>
      <c r="V112" s="23">
        <v>107</v>
      </c>
      <c r="W112" s="44">
        <f t="shared" si="5"/>
        <v>0</v>
      </c>
      <c r="X112" s="468" t="str">
        <f>IF(S112="","",(VLOOKUP(S112,⑥児童・生徒名簿表!B:D,2,0)))</f>
        <v/>
      </c>
      <c r="Y112" s="469"/>
      <c r="Z112" s="470"/>
      <c r="AA112" s="31" t="s">
        <v>3</v>
      </c>
      <c r="AB112" s="28" t="s">
        <v>2</v>
      </c>
      <c r="AC112" s="165" t="str">
        <f>IF(S112="","",(VLOOKUP(S112,⑥児童・生徒名簿表!B:D,3,0)))</f>
        <v/>
      </c>
      <c r="AD112" s="30">
        <v>132</v>
      </c>
      <c r="AE112" s="23">
        <f t="shared" si="6"/>
        <v>0</v>
      </c>
      <c r="AF112" s="469" t="str">
        <f>IF(T112="","",(VLOOKUP(T112,⑥児童・生徒名簿表!B:D,2,0)))</f>
        <v/>
      </c>
      <c r="AG112" s="469"/>
      <c r="AH112" s="469"/>
      <c r="AI112" s="469"/>
      <c r="AJ112" s="470"/>
      <c r="AK112" s="31" t="s">
        <v>3</v>
      </c>
      <c r="AL112" s="28" t="s">
        <v>2</v>
      </c>
      <c r="AM112" s="165" t="str">
        <f>IF(T112="","",(VLOOKUP(T112,⑥児童・生徒名簿表!B:D,3,0)))</f>
        <v/>
      </c>
    </row>
    <row r="113" spans="17:39" ht="29.45" customHeight="1" x14ac:dyDescent="0.4">
      <c r="Q113" s="155"/>
      <c r="S113" s="40"/>
      <c r="T113" s="43"/>
      <c r="V113" s="23">
        <v>108</v>
      </c>
      <c r="W113" s="44">
        <f t="shared" si="5"/>
        <v>0</v>
      </c>
      <c r="X113" s="468" t="str">
        <f>IF(S113="","",(VLOOKUP(S113,⑥児童・生徒名簿表!B:D,2,0)))</f>
        <v/>
      </c>
      <c r="Y113" s="469"/>
      <c r="Z113" s="470"/>
      <c r="AA113" s="31" t="s">
        <v>3</v>
      </c>
      <c r="AB113" s="28" t="s">
        <v>2</v>
      </c>
      <c r="AC113" s="165" t="str">
        <f>IF(S113="","",(VLOOKUP(S113,⑥児童・生徒名簿表!B:D,3,0)))</f>
        <v/>
      </c>
      <c r="AD113" s="30">
        <v>133</v>
      </c>
      <c r="AE113" s="23">
        <f t="shared" si="6"/>
        <v>0</v>
      </c>
      <c r="AF113" s="469" t="str">
        <f>IF(T113="","",(VLOOKUP(T113,⑥児童・生徒名簿表!B:D,2,0)))</f>
        <v/>
      </c>
      <c r="AG113" s="469"/>
      <c r="AH113" s="469"/>
      <c r="AI113" s="469"/>
      <c r="AJ113" s="470"/>
      <c r="AK113" s="31" t="s">
        <v>3</v>
      </c>
      <c r="AL113" s="28" t="s">
        <v>2</v>
      </c>
      <c r="AM113" s="165" t="str">
        <f>IF(T113="","",(VLOOKUP(T113,⑥児童・生徒名簿表!B:D,3,0)))</f>
        <v/>
      </c>
    </row>
    <row r="114" spans="17:39" ht="29.45" customHeight="1" x14ac:dyDescent="0.4">
      <c r="Q114" s="155"/>
      <c r="S114" s="40"/>
      <c r="T114" s="43"/>
      <c r="V114" s="23">
        <v>109</v>
      </c>
      <c r="W114" s="44">
        <f t="shared" si="5"/>
        <v>0</v>
      </c>
      <c r="X114" s="468" t="str">
        <f>IF(S114="","",(VLOOKUP(S114,⑥児童・生徒名簿表!B:D,2,0)))</f>
        <v/>
      </c>
      <c r="Y114" s="469"/>
      <c r="Z114" s="470"/>
      <c r="AA114" s="31" t="s">
        <v>3</v>
      </c>
      <c r="AB114" s="28" t="s">
        <v>2</v>
      </c>
      <c r="AC114" s="165" t="str">
        <f>IF(S114="","",(VLOOKUP(S114,⑥児童・生徒名簿表!B:D,3,0)))</f>
        <v/>
      </c>
      <c r="AD114" s="30">
        <v>134</v>
      </c>
      <c r="AE114" s="23">
        <f t="shared" si="6"/>
        <v>0</v>
      </c>
      <c r="AF114" s="469" t="str">
        <f>IF(T114="","",(VLOOKUP(T114,⑥児童・生徒名簿表!B:D,2,0)))</f>
        <v/>
      </c>
      <c r="AG114" s="469"/>
      <c r="AH114" s="469"/>
      <c r="AI114" s="469"/>
      <c r="AJ114" s="470"/>
      <c r="AK114" s="31" t="s">
        <v>3</v>
      </c>
      <c r="AL114" s="28" t="s">
        <v>2</v>
      </c>
      <c r="AM114" s="165" t="str">
        <f>IF(T114="","",(VLOOKUP(T114,⑥児童・生徒名簿表!B:D,3,0)))</f>
        <v/>
      </c>
    </row>
    <row r="115" spans="17:39" ht="29.45" customHeight="1" x14ac:dyDescent="0.4">
      <c r="Q115" s="155"/>
      <c r="S115" s="40"/>
      <c r="T115" s="43"/>
      <c r="V115" s="23">
        <v>110</v>
      </c>
      <c r="W115" s="44">
        <f t="shared" si="5"/>
        <v>0</v>
      </c>
      <c r="X115" s="468" t="str">
        <f>IF(S115="","",(VLOOKUP(S115,⑥児童・生徒名簿表!B:D,2,0)))</f>
        <v/>
      </c>
      <c r="Y115" s="469"/>
      <c r="Z115" s="470"/>
      <c r="AA115" s="31" t="s">
        <v>3</v>
      </c>
      <c r="AB115" s="28" t="s">
        <v>2</v>
      </c>
      <c r="AC115" s="165" t="str">
        <f>IF(S115="","",(VLOOKUP(S115,⑥児童・生徒名簿表!B:D,3,0)))</f>
        <v/>
      </c>
      <c r="AD115" s="30">
        <v>135</v>
      </c>
      <c r="AE115" s="23">
        <f t="shared" si="6"/>
        <v>0</v>
      </c>
      <c r="AF115" s="469" t="str">
        <f>IF(T115="","",(VLOOKUP(T115,⑥児童・生徒名簿表!B:D,2,0)))</f>
        <v/>
      </c>
      <c r="AG115" s="469"/>
      <c r="AH115" s="469"/>
      <c r="AI115" s="469"/>
      <c r="AJ115" s="470"/>
      <c r="AK115" s="31" t="s">
        <v>3</v>
      </c>
      <c r="AL115" s="28" t="s">
        <v>2</v>
      </c>
      <c r="AM115" s="165" t="str">
        <f>IF(T115="","",(VLOOKUP(T115,⑥児童・生徒名簿表!B:D,3,0)))</f>
        <v/>
      </c>
    </row>
    <row r="116" spans="17:39" ht="29.45" customHeight="1" x14ac:dyDescent="0.4">
      <c r="Q116" s="155"/>
      <c r="S116" s="40"/>
      <c r="T116" s="43"/>
      <c r="V116" s="23">
        <v>111</v>
      </c>
      <c r="W116" s="44">
        <f t="shared" si="5"/>
        <v>0</v>
      </c>
      <c r="X116" s="468" t="str">
        <f>IF(S116="","",(VLOOKUP(S116,⑥児童・生徒名簿表!B:D,2,0)))</f>
        <v/>
      </c>
      <c r="Y116" s="469"/>
      <c r="Z116" s="470"/>
      <c r="AA116" s="31" t="s">
        <v>3</v>
      </c>
      <c r="AB116" s="28" t="s">
        <v>2</v>
      </c>
      <c r="AC116" s="165" t="str">
        <f>IF(S116="","",(VLOOKUP(S116,⑥児童・生徒名簿表!B:D,3,0)))</f>
        <v/>
      </c>
      <c r="AD116" s="30">
        <v>136</v>
      </c>
      <c r="AE116" s="23">
        <f t="shared" si="6"/>
        <v>0</v>
      </c>
      <c r="AF116" s="469" t="str">
        <f>IF(T116="","",(VLOOKUP(T116,⑥児童・生徒名簿表!B:D,2,0)))</f>
        <v/>
      </c>
      <c r="AG116" s="469"/>
      <c r="AH116" s="469"/>
      <c r="AI116" s="469"/>
      <c r="AJ116" s="470"/>
      <c r="AK116" s="31" t="s">
        <v>3</v>
      </c>
      <c r="AL116" s="28" t="s">
        <v>2</v>
      </c>
      <c r="AM116" s="165" t="str">
        <f>IF(T116="","",(VLOOKUP(T116,⑥児童・生徒名簿表!B:D,3,0)))</f>
        <v/>
      </c>
    </row>
    <row r="117" spans="17:39" ht="29.45" customHeight="1" x14ac:dyDescent="0.4">
      <c r="Q117" s="155"/>
      <c r="S117" s="40"/>
      <c r="T117" s="43"/>
      <c r="V117" s="23">
        <v>112</v>
      </c>
      <c r="W117" s="44">
        <f t="shared" si="5"/>
        <v>0</v>
      </c>
      <c r="X117" s="468" t="str">
        <f>IF(S117="","",(VLOOKUP(S117,⑥児童・生徒名簿表!B:D,2,0)))</f>
        <v/>
      </c>
      <c r="Y117" s="469"/>
      <c r="Z117" s="470"/>
      <c r="AA117" s="31" t="s">
        <v>3</v>
      </c>
      <c r="AB117" s="28" t="s">
        <v>2</v>
      </c>
      <c r="AC117" s="165" t="str">
        <f>IF(S117="","",(VLOOKUP(S117,⑥児童・生徒名簿表!B:D,3,0)))</f>
        <v/>
      </c>
      <c r="AD117" s="30">
        <v>137</v>
      </c>
      <c r="AE117" s="23">
        <f t="shared" si="6"/>
        <v>0</v>
      </c>
      <c r="AF117" s="469" t="str">
        <f>IF(T117="","",(VLOOKUP(T117,⑥児童・生徒名簿表!B:D,2,0)))</f>
        <v/>
      </c>
      <c r="AG117" s="469"/>
      <c r="AH117" s="469"/>
      <c r="AI117" s="469"/>
      <c r="AJ117" s="470"/>
      <c r="AK117" s="31" t="s">
        <v>3</v>
      </c>
      <c r="AL117" s="28" t="s">
        <v>2</v>
      </c>
      <c r="AM117" s="165" t="str">
        <f>IF(T117="","",(VLOOKUP(T117,⑥児童・生徒名簿表!B:D,3,0)))</f>
        <v/>
      </c>
    </row>
    <row r="118" spans="17:39" ht="29.45" customHeight="1" x14ac:dyDescent="0.4">
      <c r="Q118" s="155"/>
      <c r="S118" s="40"/>
      <c r="T118" s="43"/>
      <c r="V118" s="23">
        <v>113</v>
      </c>
      <c r="W118" s="44">
        <f t="shared" si="5"/>
        <v>0</v>
      </c>
      <c r="X118" s="468" t="str">
        <f>IF(S118="","",(VLOOKUP(S118,⑥児童・生徒名簿表!B:D,2,0)))</f>
        <v/>
      </c>
      <c r="Y118" s="469"/>
      <c r="Z118" s="470"/>
      <c r="AA118" s="31" t="s">
        <v>3</v>
      </c>
      <c r="AB118" s="28" t="s">
        <v>2</v>
      </c>
      <c r="AC118" s="165" t="str">
        <f>IF(S118="","",(VLOOKUP(S118,⑥児童・生徒名簿表!B:D,3,0)))</f>
        <v/>
      </c>
      <c r="AD118" s="30">
        <v>138</v>
      </c>
      <c r="AE118" s="23">
        <f t="shared" si="6"/>
        <v>0</v>
      </c>
      <c r="AF118" s="469" t="str">
        <f>IF(T118="","",(VLOOKUP(T118,⑥児童・生徒名簿表!B:D,2,0)))</f>
        <v/>
      </c>
      <c r="AG118" s="469"/>
      <c r="AH118" s="469"/>
      <c r="AI118" s="469"/>
      <c r="AJ118" s="470"/>
      <c r="AK118" s="31" t="s">
        <v>3</v>
      </c>
      <c r="AL118" s="28" t="s">
        <v>2</v>
      </c>
      <c r="AM118" s="165" t="str">
        <f>IF(T118="","",(VLOOKUP(T118,⑥児童・生徒名簿表!B:D,3,0)))</f>
        <v/>
      </c>
    </row>
    <row r="119" spans="17:39" ht="29.45" customHeight="1" x14ac:dyDescent="0.4">
      <c r="Q119" s="155"/>
      <c r="S119" s="40"/>
      <c r="T119" s="43"/>
      <c r="V119" s="23">
        <v>114</v>
      </c>
      <c r="W119" s="44">
        <v>101</v>
      </c>
      <c r="X119" s="468" t="str">
        <f>IF(S119="","",(VLOOKUP(S119,⑥児童・生徒名簿表!B:D,2,0)))</f>
        <v/>
      </c>
      <c r="Y119" s="469"/>
      <c r="Z119" s="470"/>
      <c r="AA119" s="31" t="s">
        <v>3</v>
      </c>
      <c r="AB119" s="28" t="s">
        <v>2</v>
      </c>
      <c r="AC119" s="165" t="str">
        <f>IF(S119="","",(VLOOKUP(S119,⑥児童・生徒名簿表!B:D,3,0)))</f>
        <v/>
      </c>
      <c r="AD119" s="30">
        <v>139</v>
      </c>
      <c r="AE119" s="23">
        <f t="shared" si="6"/>
        <v>0</v>
      </c>
      <c r="AF119" s="469" t="str">
        <f>IF(T119="","",(VLOOKUP(T119,⑥児童・生徒名簿表!B:D,2,0)))</f>
        <v/>
      </c>
      <c r="AG119" s="469"/>
      <c r="AH119" s="469"/>
      <c r="AI119" s="469"/>
      <c r="AJ119" s="470"/>
      <c r="AK119" s="31" t="s">
        <v>3</v>
      </c>
      <c r="AL119" s="28" t="s">
        <v>2</v>
      </c>
      <c r="AM119" s="165" t="str">
        <f>IF(T119="","",(VLOOKUP(T119,⑥児童・生徒名簿表!B:D,3,0)))</f>
        <v/>
      </c>
    </row>
    <row r="120" spans="17:39" ht="29.45" customHeight="1" x14ac:dyDescent="0.4">
      <c r="Q120" s="155"/>
      <c r="S120" s="40"/>
      <c r="T120" s="43"/>
      <c r="V120" s="23">
        <v>115</v>
      </c>
      <c r="W120" s="44">
        <f t="shared" si="5"/>
        <v>0</v>
      </c>
      <c r="X120" s="468" t="str">
        <f>IF(S120="","",(VLOOKUP(S120,⑥児童・生徒名簿表!B:D,2,0)))</f>
        <v/>
      </c>
      <c r="Y120" s="469"/>
      <c r="Z120" s="470"/>
      <c r="AA120" s="31" t="s">
        <v>3</v>
      </c>
      <c r="AB120" s="28" t="s">
        <v>2</v>
      </c>
      <c r="AC120" s="165" t="str">
        <f>IF(S120="","",(VLOOKUP(S120,⑥児童・生徒名簿表!B:D,3,0)))</f>
        <v/>
      </c>
      <c r="AD120" s="30">
        <v>140</v>
      </c>
      <c r="AE120" s="23">
        <f t="shared" si="6"/>
        <v>0</v>
      </c>
      <c r="AF120" s="469" t="str">
        <f>IF(T120="","",(VLOOKUP(T120,⑥児童・生徒名簿表!B:D,2,0)))</f>
        <v/>
      </c>
      <c r="AG120" s="469"/>
      <c r="AH120" s="469"/>
      <c r="AI120" s="469"/>
      <c r="AJ120" s="470"/>
      <c r="AK120" s="31" t="s">
        <v>3</v>
      </c>
      <c r="AL120" s="28" t="s">
        <v>2</v>
      </c>
      <c r="AM120" s="165" t="str">
        <f>IF(T120="","",(VLOOKUP(T120,⑥児童・生徒名簿表!B:D,3,0)))</f>
        <v/>
      </c>
    </row>
    <row r="121" spans="17:39" ht="29.45" customHeight="1" x14ac:dyDescent="0.4">
      <c r="Q121" s="155"/>
      <c r="S121" s="40"/>
      <c r="T121" s="43"/>
      <c r="V121" s="23">
        <v>116</v>
      </c>
      <c r="W121" s="44">
        <f t="shared" si="5"/>
        <v>0</v>
      </c>
      <c r="X121" s="468" t="str">
        <f>IF(S121="","",(VLOOKUP(S121,⑥児童・生徒名簿表!B:D,2,0)))</f>
        <v/>
      </c>
      <c r="Y121" s="469"/>
      <c r="Z121" s="470"/>
      <c r="AA121" s="31" t="s">
        <v>3</v>
      </c>
      <c r="AB121" s="28" t="s">
        <v>2</v>
      </c>
      <c r="AC121" s="165" t="str">
        <f>IF(S121="","",(VLOOKUP(S121,⑥児童・生徒名簿表!B:D,3,0)))</f>
        <v/>
      </c>
      <c r="AD121" s="30">
        <v>141</v>
      </c>
      <c r="AE121" s="23">
        <f t="shared" si="6"/>
        <v>0</v>
      </c>
      <c r="AF121" s="469" t="str">
        <f>IF(T121="","",(VLOOKUP(T121,⑥児童・生徒名簿表!B:D,2,0)))</f>
        <v/>
      </c>
      <c r="AG121" s="469"/>
      <c r="AH121" s="469"/>
      <c r="AI121" s="469"/>
      <c r="AJ121" s="470"/>
      <c r="AK121" s="31" t="s">
        <v>3</v>
      </c>
      <c r="AL121" s="28" t="s">
        <v>2</v>
      </c>
      <c r="AM121" s="165" t="str">
        <f>IF(T121="","",(VLOOKUP(T121,⑥児童・生徒名簿表!B:D,3,0)))</f>
        <v/>
      </c>
    </row>
    <row r="122" spans="17:39" ht="29.45" customHeight="1" x14ac:dyDescent="0.4">
      <c r="Q122" s="155"/>
      <c r="S122" s="40"/>
      <c r="T122" s="43"/>
      <c r="V122" s="23">
        <v>117</v>
      </c>
      <c r="W122" s="44">
        <f t="shared" si="5"/>
        <v>0</v>
      </c>
      <c r="X122" s="468" t="str">
        <f>IF(S122="","",(VLOOKUP(S122,⑥児童・生徒名簿表!B:D,2,0)))</f>
        <v/>
      </c>
      <c r="Y122" s="469"/>
      <c r="Z122" s="470"/>
      <c r="AA122" s="31" t="s">
        <v>3</v>
      </c>
      <c r="AB122" s="28" t="s">
        <v>2</v>
      </c>
      <c r="AC122" s="165" t="str">
        <f>IF(S122="","",(VLOOKUP(S122,⑥児童・生徒名簿表!B:D,3,0)))</f>
        <v/>
      </c>
      <c r="AD122" s="30">
        <v>142</v>
      </c>
      <c r="AE122" s="23">
        <f t="shared" si="6"/>
        <v>0</v>
      </c>
      <c r="AF122" s="469" t="str">
        <f>IF(T122="","",(VLOOKUP(T122,⑥児童・生徒名簿表!B:D,2,0)))</f>
        <v/>
      </c>
      <c r="AG122" s="469"/>
      <c r="AH122" s="469"/>
      <c r="AI122" s="469"/>
      <c r="AJ122" s="470"/>
      <c r="AK122" s="31" t="s">
        <v>3</v>
      </c>
      <c r="AL122" s="28" t="s">
        <v>2</v>
      </c>
      <c r="AM122" s="165" t="str">
        <f>IF(T122="","",(VLOOKUP(T122,⑥児童・生徒名簿表!B:D,3,0)))</f>
        <v/>
      </c>
    </row>
    <row r="123" spans="17:39" ht="29.45" customHeight="1" x14ac:dyDescent="0.4">
      <c r="Q123" s="155"/>
      <c r="S123" s="40"/>
      <c r="T123" s="43"/>
      <c r="V123" s="23">
        <v>118</v>
      </c>
      <c r="W123" s="44">
        <f t="shared" si="5"/>
        <v>0</v>
      </c>
      <c r="X123" s="468" t="str">
        <f>IF(S123="","",(VLOOKUP(S123,⑥児童・生徒名簿表!B:D,2,0)))</f>
        <v/>
      </c>
      <c r="Y123" s="469"/>
      <c r="Z123" s="470"/>
      <c r="AA123" s="31" t="s">
        <v>3</v>
      </c>
      <c r="AB123" s="28" t="s">
        <v>2</v>
      </c>
      <c r="AC123" s="165" t="str">
        <f>IF(S123="","",(VLOOKUP(S123,⑥児童・生徒名簿表!B:D,3,0)))</f>
        <v/>
      </c>
      <c r="AD123" s="30">
        <v>143</v>
      </c>
      <c r="AE123" s="23">
        <f t="shared" si="6"/>
        <v>0</v>
      </c>
      <c r="AF123" s="469" t="str">
        <f>IF(T123="","",(VLOOKUP(T123,⑥児童・生徒名簿表!B:D,2,0)))</f>
        <v/>
      </c>
      <c r="AG123" s="469"/>
      <c r="AH123" s="469"/>
      <c r="AI123" s="469"/>
      <c r="AJ123" s="470"/>
      <c r="AK123" s="31" t="s">
        <v>3</v>
      </c>
      <c r="AL123" s="28" t="s">
        <v>2</v>
      </c>
      <c r="AM123" s="165" t="str">
        <f>IF(T123="","",(VLOOKUP(T123,⑥児童・生徒名簿表!B:D,3,0)))</f>
        <v/>
      </c>
    </row>
    <row r="124" spans="17:39" ht="29.45" customHeight="1" x14ac:dyDescent="0.4">
      <c r="Q124" s="155"/>
      <c r="S124" s="40"/>
      <c r="T124" s="43"/>
      <c r="V124" s="23">
        <v>119</v>
      </c>
      <c r="W124" s="44">
        <f t="shared" si="5"/>
        <v>0</v>
      </c>
      <c r="X124" s="468" t="str">
        <f>IF(S124="","",(VLOOKUP(S124,⑥児童・生徒名簿表!B:D,2,0)))</f>
        <v/>
      </c>
      <c r="Y124" s="469"/>
      <c r="Z124" s="470"/>
      <c r="AA124" s="31" t="s">
        <v>3</v>
      </c>
      <c r="AB124" s="28" t="s">
        <v>2</v>
      </c>
      <c r="AC124" s="165" t="str">
        <f>IF(S124="","",(VLOOKUP(S124,⑥児童・生徒名簿表!B:D,3,0)))</f>
        <v/>
      </c>
      <c r="AD124" s="30">
        <v>144</v>
      </c>
      <c r="AE124" s="23">
        <f t="shared" si="6"/>
        <v>0</v>
      </c>
      <c r="AF124" s="469" t="str">
        <f>IF(T124="","",(VLOOKUP(T124,⑥児童・生徒名簿表!B:D,2,0)))</f>
        <v/>
      </c>
      <c r="AG124" s="469"/>
      <c r="AH124" s="469"/>
      <c r="AI124" s="469"/>
      <c r="AJ124" s="470"/>
      <c r="AK124" s="31" t="s">
        <v>3</v>
      </c>
      <c r="AL124" s="28" t="s">
        <v>2</v>
      </c>
      <c r="AM124" s="165" t="str">
        <f>IF(T124="","",(VLOOKUP(T124,⑥児童・生徒名簿表!B:D,3,0)))</f>
        <v/>
      </c>
    </row>
    <row r="125" spans="17:39" ht="29.45" customHeight="1" x14ac:dyDescent="0.4">
      <c r="Q125" s="155"/>
      <c r="S125" s="40"/>
      <c r="T125" s="43"/>
      <c r="V125" s="23">
        <v>120</v>
      </c>
      <c r="W125" s="44">
        <f t="shared" si="5"/>
        <v>0</v>
      </c>
      <c r="X125" s="468" t="str">
        <f>IF(S125="","",(VLOOKUP(S125,⑥児童・生徒名簿表!B:D,2,0)))</f>
        <v/>
      </c>
      <c r="Y125" s="469"/>
      <c r="Z125" s="470"/>
      <c r="AA125" s="31" t="s">
        <v>3</v>
      </c>
      <c r="AB125" s="28" t="s">
        <v>2</v>
      </c>
      <c r="AC125" s="165" t="str">
        <f>IF(S125="","",(VLOOKUP(S125,⑥児童・生徒名簿表!B:D,3,0)))</f>
        <v/>
      </c>
      <c r="AD125" s="30">
        <v>145</v>
      </c>
      <c r="AE125" s="23">
        <f t="shared" si="6"/>
        <v>0</v>
      </c>
      <c r="AF125" s="469" t="str">
        <f>IF(T125="","",(VLOOKUP(T125,⑥児童・生徒名簿表!B:D,2,0)))</f>
        <v/>
      </c>
      <c r="AG125" s="469"/>
      <c r="AH125" s="469"/>
      <c r="AI125" s="469"/>
      <c r="AJ125" s="470"/>
      <c r="AK125" s="31" t="s">
        <v>3</v>
      </c>
      <c r="AL125" s="28" t="s">
        <v>2</v>
      </c>
      <c r="AM125" s="165" t="str">
        <f>IF(T125="","",(VLOOKUP(T125,⑥児童・生徒名簿表!B:D,3,0)))</f>
        <v/>
      </c>
    </row>
    <row r="126" spans="17:39" ht="29.45" customHeight="1" x14ac:dyDescent="0.4">
      <c r="Q126" s="155"/>
      <c r="S126" s="40">
        <v>121</v>
      </c>
      <c r="T126" s="43">
        <v>146</v>
      </c>
      <c r="V126" s="23">
        <v>121</v>
      </c>
      <c r="W126" s="44">
        <f t="shared" si="5"/>
        <v>121</v>
      </c>
      <c r="X126" s="468" t="str">
        <f>IF(S126="","",(VLOOKUP(S126,⑥児童・生徒名簿表!B:D,2,0)))</f>
        <v>教育太郎121</v>
      </c>
      <c r="Y126" s="469"/>
      <c r="Z126" s="470"/>
      <c r="AA126" s="31" t="s">
        <v>3</v>
      </c>
      <c r="AB126" s="28" t="s">
        <v>2</v>
      </c>
      <c r="AC126" s="165" t="str">
        <f>IF(S126="","",(VLOOKUP(S126,⑥児童・生徒名簿表!B:D,3,0)))</f>
        <v>入</v>
      </c>
      <c r="AD126" s="30">
        <v>146</v>
      </c>
      <c r="AE126" s="23">
        <f t="shared" si="6"/>
        <v>146</v>
      </c>
      <c r="AF126" s="469" t="str">
        <f>IF(T126="","",(VLOOKUP(T126,⑥児童・生徒名簿表!B:D,2,0)))</f>
        <v>教育太郎146</v>
      </c>
      <c r="AG126" s="469"/>
      <c r="AH126" s="469"/>
      <c r="AI126" s="469"/>
      <c r="AJ126" s="470"/>
      <c r="AK126" s="31" t="s">
        <v>3</v>
      </c>
      <c r="AL126" s="28" t="s">
        <v>2</v>
      </c>
      <c r="AM126" s="165" t="str">
        <f>IF(T126="","",(VLOOKUP(T126,⑥児童・生徒名簿表!B:D,3,0)))</f>
        <v>入</v>
      </c>
    </row>
    <row r="127" spans="17:39" ht="29.45" customHeight="1" x14ac:dyDescent="0.4">
      <c r="Q127" s="155"/>
      <c r="S127" s="40">
        <v>122</v>
      </c>
      <c r="T127" s="43">
        <v>147</v>
      </c>
      <c r="V127" s="23">
        <v>122</v>
      </c>
      <c r="W127" s="44">
        <f t="shared" si="5"/>
        <v>122</v>
      </c>
      <c r="X127" s="468" t="str">
        <f>IF(S127="","",(VLOOKUP(S127,⑥児童・生徒名簿表!B:D,2,0)))</f>
        <v>教育太郎122</v>
      </c>
      <c r="Y127" s="469"/>
      <c r="Z127" s="470"/>
      <c r="AA127" s="31" t="s">
        <v>3</v>
      </c>
      <c r="AB127" s="28" t="s">
        <v>2</v>
      </c>
      <c r="AC127" s="165" t="str">
        <f>IF(S127="","",(VLOOKUP(S127,⑥児童・生徒名簿表!B:D,3,0)))</f>
        <v>入</v>
      </c>
      <c r="AD127" s="30">
        <v>147</v>
      </c>
      <c r="AE127" s="23">
        <f t="shared" si="6"/>
        <v>147</v>
      </c>
      <c r="AF127" s="469" t="str">
        <f>IF(T127="","",(VLOOKUP(T127,⑥児童・生徒名簿表!B:D,2,0)))</f>
        <v>教育太郎147</v>
      </c>
      <c r="AG127" s="469"/>
      <c r="AH127" s="469"/>
      <c r="AI127" s="469"/>
      <c r="AJ127" s="470"/>
      <c r="AK127" s="31" t="s">
        <v>3</v>
      </c>
      <c r="AL127" s="28" t="s">
        <v>2</v>
      </c>
      <c r="AM127" s="165" t="str">
        <f>IF(T127="","",(VLOOKUP(T127,⑥児童・生徒名簿表!B:D,3,0)))</f>
        <v>入</v>
      </c>
    </row>
    <row r="128" spans="17:39" ht="29.45" customHeight="1" x14ac:dyDescent="0.4">
      <c r="Q128" s="155"/>
      <c r="S128" s="40">
        <v>123</v>
      </c>
      <c r="T128" s="43">
        <v>148</v>
      </c>
      <c r="V128" s="23">
        <v>123</v>
      </c>
      <c r="W128" s="44">
        <f t="shared" si="5"/>
        <v>123</v>
      </c>
      <c r="X128" s="468" t="str">
        <f>IF(S128="","",(VLOOKUP(S128,⑥児童・生徒名簿表!B:D,2,0)))</f>
        <v>教育太郎123</v>
      </c>
      <c r="Y128" s="469"/>
      <c r="Z128" s="470"/>
      <c r="AA128" s="31" t="s">
        <v>3</v>
      </c>
      <c r="AB128" s="28" t="s">
        <v>2</v>
      </c>
      <c r="AC128" s="165" t="str">
        <f>IF(S128="","",(VLOOKUP(S128,⑥児童・生徒名簿表!B:D,3,0)))</f>
        <v>入</v>
      </c>
      <c r="AD128" s="30">
        <v>148</v>
      </c>
      <c r="AE128" s="23">
        <f t="shared" si="6"/>
        <v>148</v>
      </c>
      <c r="AF128" s="469" t="str">
        <f>IF(T128="","",(VLOOKUP(T128,⑥児童・生徒名簿表!B:D,2,0)))</f>
        <v>教育太郎148</v>
      </c>
      <c r="AG128" s="469"/>
      <c r="AH128" s="469"/>
      <c r="AI128" s="469"/>
      <c r="AJ128" s="470"/>
      <c r="AK128" s="31" t="s">
        <v>3</v>
      </c>
      <c r="AL128" s="28" t="s">
        <v>2</v>
      </c>
      <c r="AM128" s="165" t="str">
        <f>IF(T128="","",(VLOOKUP(T128,⑥児童・生徒名簿表!B:D,3,0)))</f>
        <v>入</v>
      </c>
    </row>
    <row r="129" spans="17:39" ht="29.45" customHeight="1" x14ac:dyDescent="0.4">
      <c r="Q129" s="155"/>
      <c r="S129" s="40">
        <v>124</v>
      </c>
      <c r="T129" s="43">
        <v>149</v>
      </c>
      <c r="V129" s="23">
        <v>124</v>
      </c>
      <c r="W129" s="44">
        <f t="shared" si="5"/>
        <v>124</v>
      </c>
      <c r="X129" s="468" t="str">
        <f>IF(S129="","",(VLOOKUP(S129,⑥児童・生徒名簿表!B:D,2,0)))</f>
        <v>教育太郎124</v>
      </c>
      <c r="Y129" s="469"/>
      <c r="Z129" s="470"/>
      <c r="AA129" s="31" t="s">
        <v>3</v>
      </c>
      <c r="AB129" s="28" t="s">
        <v>2</v>
      </c>
      <c r="AC129" s="165" t="str">
        <f>IF(S129="","",(VLOOKUP(S129,⑥児童・生徒名簿表!B:D,3,0)))</f>
        <v>入</v>
      </c>
      <c r="AD129" s="30">
        <v>149</v>
      </c>
      <c r="AE129" s="23">
        <f t="shared" si="6"/>
        <v>149</v>
      </c>
      <c r="AF129" s="469" t="str">
        <f>IF(T129="","",(VLOOKUP(T129,⑥児童・生徒名簿表!B:D,2,0)))</f>
        <v>教育太郎149</v>
      </c>
      <c r="AG129" s="469"/>
      <c r="AH129" s="469"/>
      <c r="AI129" s="469"/>
      <c r="AJ129" s="470"/>
      <c r="AK129" s="31" t="s">
        <v>3</v>
      </c>
      <c r="AL129" s="28" t="s">
        <v>2</v>
      </c>
      <c r="AM129" s="165" t="str">
        <f>IF(T129="","",(VLOOKUP(T129,⑥児童・生徒名簿表!B:D,3,0)))</f>
        <v>入</v>
      </c>
    </row>
    <row r="130" spans="17:39" ht="22.9" customHeight="1" x14ac:dyDescent="0.4">
      <c r="Q130" s="155"/>
      <c r="S130" s="40">
        <v>125</v>
      </c>
      <c r="T130" s="43">
        <v>150</v>
      </c>
      <c r="V130" s="23">
        <v>125</v>
      </c>
      <c r="W130" s="44">
        <f t="shared" si="5"/>
        <v>125</v>
      </c>
      <c r="X130" s="468" t="str">
        <f>IF(S130="","",(VLOOKUP(S130,⑥児童・生徒名簿表!B:D,2,0)))</f>
        <v>教育太郎125</v>
      </c>
      <c r="Y130" s="469"/>
      <c r="Z130" s="470"/>
      <c r="AA130" s="31" t="s">
        <v>3</v>
      </c>
      <c r="AB130" s="28" t="s">
        <v>2</v>
      </c>
      <c r="AC130" s="165" t="str">
        <f>IF(S130="","",(VLOOKUP(S130,⑥児童・生徒名簿表!B:D,3,0)))</f>
        <v>入</v>
      </c>
      <c r="AD130" s="30">
        <v>150</v>
      </c>
      <c r="AE130" s="23">
        <f t="shared" si="6"/>
        <v>150</v>
      </c>
      <c r="AF130" s="469" t="str">
        <f>IF(T130="","",(VLOOKUP(T130,⑥児童・生徒名簿表!B:D,2,0)))</f>
        <v>教育太郎150</v>
      </c>
      <c r="AG130" s="469"/>
      <c r="AH130" s="469"/>
      <c r="AI130" s="469"/>
      <c r="AJ130" s="470"/>
      <c r="AK130" s="31" t="s">
        <v>3</v>
      </c>
      <c r="AL130" s="28" t="s">
        <v>2</v>
      </c>
      <c r="AM130" s="165" t="str">
        <f>IF(T130="","",(VLOOKUP(T130,⑥児童・生徒名簿表!B:D,3,0)))</f>
        <v>入</v>
      </c>
    </row>
    <row r="131" spans="17:39" ht="22.9" customHeight="1" x14ac:dyDescent="0.4">
      <c r="Q131" s="155"/>
      <c r="AE131" s="23">
        <f t="shared" si="6"/>
        <v>0</v>
      </c>
    </row>
    <row r="132" spans="17:39" ht="22.9" customHeight="1" x14ac:dyDescent="0.4">
      <c r="Q132" s="155"/>
      <c r="V132" s="487" t="s">
        <v>1</v>
      </c>
      <c r="W132" s="488"/>
      <c r="X132" s="488"/>
      <c r="Y132" s="488"/>
      <c r="Z132" s="489"/>
      <c r="AA132" s="487" t="s">
        <v>163</v>
      </c>
      <c r="AB132" s="488"/>
      <c r="AC132" s="488"/>
      <c r="AD132" s="489"/>
      <c r="AE132" s="487" t="s">
        <v>164</v>
      </c>
      <c r="AF132" s="488"/>
      <c r="AG132" s="488"/>
      <c r="AH132" s="488"/>
      <c r="AI132" s="489"/>
      <c r="AJ132" s="490" t="s">
        <v>165</v>
      </c>
      <c r="AK132" s="490"/>
      <c r="AL132" s="490"/>
      <c r="AM132" s="490"/>
    </row>
    <row r="133" spans="17:39" ht="14.25" thickBot="1" x14ac:dyDescent="0.45">
      <c r="Q133" s="155"/>
      <c r="AC133" s="471"/>
      <c r="AD133" s="471"/>
      <c r="AE133" s="11"/>
    </row>
    <row r="134" spans="17:39" x14ac:dyDescent="0.4">
      <c r="Q134" s="155"/>
      <c r="V134" s="472" t="s">
        <v>79</v>
      </c>
      <c r="W134" s="472"/>
      <c r="X134" s="473"/>
      <c r="Y134" s="473"/>
      <c r="Z134" s="473"/>
      <c r="AA134" s="473"/>
      <c r="AB134" s="473"/>
      <c r="AC134" s="474"/>
      <c r="AD134" s="475" t="s">
        <v>0</v>
      </c>
      <c r="AE134" s="476"/>
      <c r="AF134" s="477"/>
      <c r="AG134" s="481">
        <f>AG64</f>
        <v>0</v>
      </c>
      <c r="AH134" s="482"/>
      <c r="AI134" s="482"/>
      <c r="AJ134" s="482"/>
      <c r="AK134" s="482"/>
      <c r="AL134" s="482"/>
      <c r="AM134" s="483"/>
    </row>
    <row r="135" spans="17:39" ht="14.25" thickBot="1" x14ac:dyDescent="0.45">
      <c r="Q135" s="155"/>
      <c r="V135" s="473"/>
      <c r="W135" s="473"/>
      <c r="X135" s="473"/>
      <c r="Y135" s="473"/>
      <c r="Z135" s="473"/>
      <c r="AA135" s="473"/>
      <c r="AB135" s="473"/>
      <c r="AC135" s="474"/>
      <c r="AD135" s="478"/>
      <c r="AE135" s="479"/>
      <c r="AF135" s="480"/>
      <c r="AG135" s="484"/>
      <c r="AH135" s="485"/>
      <c r="AI135" s="485"/>
      <c r="AJ135" s="485"/>
      <c r="AK135" s="485"/>
      <c r="AL135" s="485"/>
      <c r="AM135" s="486"/>
    </row>
    <row r="136" spans="17:39" x14ac:dyDescent="0.4">
      <c r="Q136" s="155"/>
    </row>
  </sheetData>
  <mergeCells count="244">
    <mergeCell ref="AF82:AJ82"/>
    <mergeCell ref="X39:Z39"/>
    <mergeCell ref="X42:Z42"/>
    <mergeCell ref="AF42:AJ42"/>
    <mergeCell ref="B3:F3"/>
    <mergeCell ref="A13:C13"/>
    <mergeCell ref="S31:T32"/>
    <mergeCell ref="S102:T103"/>
    <mergeCell ref="S67:T68"/>
    <mergeCell ref="C17:E17"/>
    <mergeCell ref="G17:I17"/>
    <mergeCell ref="K17:M17"/>
    <mergeCell ref="E61:F61"/>
    <mergeCell ref="G61:I61"/>
    <mergeCell ref="E47:F47"/>
    <mergeCell ref="G47:I47"/>
    <mergeCell ref="E37:F37"/>
    <mergeCell ref="G37:H37"/>
    <mergeCell ref="E32:F32"/>
    <mergeCell ref="G32:H32"/>
    <mergeCell ref="S27:AL27"/>
    <mergeCell ref="E31:H31"/>
    <mergeCell ref="E41:H41"/>
    <mergeCell ref="X81:Z81"/>
    <mergeCell ref="AF81:AJ81"/>
    <mergeCell ref="X82:Z82"/>
    <mergeCell ref="X46:Z46"/>
    <mergeCell ref="AF46:AJ46"/>
    <mergeCell ref="X47:Z47"/>
    <mergeCell ref="AF47:AJ47"/>
    <mergeCell ref="X48:Z48"/>
    <mergeCell ref="AF48:AJ48"/>
    <mergeCell ref="X43:Z43"/>
    <mergeCell ref="AF43:AJ43"/>
    <mergeCell ref="X44:Z44"/>
    <mergeCell ref="AF44:AJ44"/>
    <mergeCell ref="X45:Z45"/>
    <mergeCell ref="AF45:AJ45"/>
    <mergeCell ref="X52:Z52"/>
    <mergeCell ref="X53:Z53"/>
    <mergeCell ref="AF53:AJ53"/>
    <mergeCell ref="X54:Z54"/>
    <mergeCell ref="AF54:AJ54"/>
    <mergeCell ref="X49:Z49"/>
    <mergeCell ref="AJ68:AM68"/>
    <mergeCell ref="X70:Z70"/>
    <mergeCell ref="AA70:AC70"/>
    <mergeCell ref="AF70:AJ70"/>
    <mergeCell ref="X83:Z83"/>
    <mergeCell ref="AF83:AJ83"/>
    <mergeCell ref="X80:Z80"/>
    <mergeCell ref="AF80:AJ80"/>
    <mergeCell ref="X59:Z59"/>
    <mergeCell ref="AF59:AJ59"/>
    <mergeCell ref="X60:Z60"/>
    <mergeCell ref="AF60:AJ60"/>
    <mergeCell ref="X55:Z55"/>
    <mergeCell ref="AF55:AJ55"/>
    <mergeCell ref="X56:Z56"/>
    <mergeCell ref="AF56:AJ56"/>
    <mergeCell ref="X57:Z57"/>
    <mergeCell ref="AF57:AJ57"/>
    <mergeCell ref="AH66:AI66"/>
    <mergeCell ref="AJ66:AM66"/>
    <mergeCell ref="AJ62:AM62"/>
    <mergeCell ref="X71:Z71"/>
    <mergeCell ref="AF71:AJ71"/>
    <mergeCell ref="X72:Z72"/>
    <mergeCell ref="AF72:AJ72"/>
    <mergeCell ref="X73:Z73"/>
    <mergeCell ref="AF73:AJ73"/>
    <mergeCell ref="AH68:AI68"/>
    <mergeCell ref="V33:W33"/>
    <mergeCell ref="X33:Y33"/>
    <mergeCell ref="AA33:AG33"/>
    <mergeCell ref="AH33:AI33"/>
    <mergeCell ref="X36:Z36"/>
    <mergeCell ref="AF36:AJ36"/>
    <mergeCell ref="X40:Z40"/>
    <mergeCell ref="AF40:AJ40"/>
    <mergeCell ref="X41:Z41"/>
    <mergeCell ref="AF41:AJ41"/>
    <mergeCell ref="X37:Z37"/>
    <mergeCell ref="AF37:AJ37"/>
    <mergeCell ref="X38:Z38"/>
    <mergeCell ref="AF38:AJ38"/>
    <mergeCell ref="AF39:AJ39"/>
    <mergeCell ref="V68:W68"/>
    <mergeCell ref="X68:Y68"/>
    <mergeCell ref="AA68:AG68"/>
    <mergeCell ref="AF52:AJ52"/>
    <mergeCell ref="AH31:AI31"/>
    <mergeCell ref="AJ31:AM31"/>
    <mergeCell ref="V32:W32"/>
    <mergeCell ref="X32:Y32"/>
    <mergeCell ref="AA32:AB32"/>
    <mergeCell ref="AC32:AD32"/>
    <mergeCell ref="AJ33:AM33"/>
    <mergeCell ref="X35:Z35"/>
    <mergeCell ref="AA35:AC35"/>
    <mergeCell ref="AF35:AJ35"/>
    <mergeCell ref="AK35:AM35"/>
    <mergeCell ref="AE32:AG32"/>
    <mergeCell ref="AH32:AI32"/>
    <mergeCell ref="AF49:AJ49"/>
    <mergeCell ref="X50:Z50"/>
    <mergeCell ref="AF50:AJ50"/>
    <mergeCell ref="X51:Z51"/>
    <mergeCell ref="AF51:AJ51"/>
    <mergeCell ref="X58:Z58"/>
    <mergeCell ref="AF58:AJ58"/>
    <mergeCell ref="V67:W67"/>
    <mergeCell ref="X67:Y67"/>
    <mergeCell ref="AA67:AB67"/>
    <mergeCell ref="AC67:AD67"/>
    <mergeCell ref="AE67:AG67"/>
    <mergeCell ref="AH67:AI67"/>
    <mergeCell ref="V62:Z62"/>
    <mergeCell ref="AA62:AD62"/>
    <mergeCell ref="AE62:AI62"/>
    <mergeCell ref="AC63:AD63"/>
    <mergeCell ref="V64:AC65"/>
    <mergeCell ref="AD64:AF65"/>
    <mergeCell ref="AG64:AM65"/>
    <mergeCell ref="AK70:AM70"/>
    <mergeCell ref="X77:Z77"/>
    <mergeCell ref="AF77:AJ77"/>
    <mergeCell ref="X78:Z78"/>
    <mergeCell ref="AF78:AJ78"/>
    <mergeCell ref="X79:Z79"/>
    <mergeCell ref="AF79:AJ79"/>
    <mergeCell ref="X74:Z74"/>
    <mergeCell ref="AF74:AJ74"/>
    <mergeCell ref="X75:Z75"/>
    <mergeCell ref="AF75:AJ75"/>
    <mergeCell ref="X76:Z76"/>
    <mergeCell ref="AF76:AJ76"/>
    <mergeCell ref="X89:Z89"/>
    <mergeCell ref="AF89:AJ89"/>
    <mergeCell ref="X90:Z90"/>
    <mergeCell ref="AF90:AJ90"/>
    <mergeCell ref="X91:Z91"/>
    <mergeCell ref="AF91:AJ91"/>
    <mergeCell ref="X84:Z84"/>
    <mergeCell ref="AF84:AJ84"/>
    <mergeCell ref="X85:Z85"/>
    <mergeCell ref="AF85:AJ85"/>
    <mergeCell ref="X86:Z86"/>
    <mergeCell ref="AF86:AJ86"/>
    <mergeCell ref="X87:Z87"/>
    <mergeCell ref="AF87:AJ87"/>
    <mergeCell ref="X88:Z88"/>
    <mergeCell ref="AF88:AJ88"/>
    <mergeCell ref="X95:Z95"/>
    <mergeCell ref="AF95:AJ95"/>
    <mergeCell ref="V97:Z97"/>
    <mergeCell ref="AA97:AD97"/>
    <mergeCell ref="AE97:AI97"/>
    <mergeCell ref="AJ97:AM97"/>
    <mergeCell ref="X92:Z92"/>
    <mergeCell ref="AF92:AJ92"/>
    <mergeCell ref="X93:Z93"/>
    <mergeCell ref="AF93:AJ93"/>
    <mergeCell ref="X94:Z94"/>
    <mergeCell ref="AF94:AJ94"/>
    <mergeCell ref="V102:W102"/>
    <mergeCell ref="X102:Y102"/>
    <mergeCell ref="AA102:AB102"/>
    <mergeCell ref="AC102:AD102"/>
    <mergeCell ref="AE102:AG102"/>
    <mergeCell ref="AH102:AI102"/>
    <mergeCell ref="AC98:AD98"/>
    <mergeCell ref="V99:AC100"/>
    <mergeCell ref="AD99:AF100"/>
    <mergeCell ref="AG99:AM100"/>
    <mergeCell ref="AH101:AI101"/>
    <mergeCell ref="AJ101:AM101"/>
    <mergeCell ref="V103:W103"/>
    <mergeCell ref="X103:Y103"/>
    <mergeCell ref="AA103:AG103"/>
    <mergeCell ref="AH103:AI103"/>
    <mergeCell ref="AJ103:AM103"/>
    <mergeCell ref="X105:Z105"/>
    <mergeCell ref="AA105:AC105"/>
    <mergeCell ref="AF105:AJ105"/>
    <mergeCell ref="AK105:AM105"/>
    <mergeCell ref="X109:Z109"/>
    <mergeCell ref="AF109:AJ109"/>
    <mergeCell ref="X110:Z110"/>
    <mergeCell ref="AF110:AJ110"/>
    <mergeCell ref="X111:Z111"/>
    <mergeCell ref="AF111:AJ111"/>
    <mergeCell ref="X106:Z106"/>
    <mergeCell ref="AF106:AJ106"/>
    <mergeCell ref="X107:Z107"/>
    <mergeCell ref="AF107:AJ107"/>
    <mergeCell ref="X108:Z108"/>
    <mergeCell ref="AF108:AJ108"/>
    <mergeCell ref="X115:Z115"/>
    <mergeCell ref="AF115:AJ115"/>
    <mergeCell ref="X116:Z116"/>
    <mergeCell ref="AF116:AJ116"/>
    <mergeCell ref="X117:Z117"/>
    <mergeCell ref="AF117:AJ117"/>
    <mergeCell ref="X112:Z112"/>
    <mergeCell ref="AF112:AJ112"/>
    <mergeCell ref="X113:Z113"/>
    <mergeCell ref="AF113:AJ113"/>
    <mergeCell ref="X114:Z114"/>
    <mergeCell ref="AF114:AJ114"/>
    <mergeCell ref="X121:Z121"/>
    <mergeCell ref="AF121:AJ121"/>
    <mergeCell ref="X122:Z122"/>
    <mergeCell ref="AF122:AJ122"/>
    <mergeCell ref="X123:Z123"/>
    <mergeCell ref="AF123:AJ123"/>
    <mergeCell ref="X118:Z118"/>
    <mergeCell ref="AF118:AJ118"/>
    <mergeCell ref="X119:Z119"/>
    <mergeCell ref="AF119:AJ119"/>
    <mergeCell ref="X120:Z120"/>
    <mergeCell ref="AF120:AJ120"/>
    <mergeCell ref="AC133:AD133"/>
    <mergeCell ref="V134:AC135"/>
    <mergeCell ref="AD134:AF135"/>
    <mergeCell ref="AG134:AM135"/>
    <mergeCell ref="X130:Z130"/>
    <mergeCell ref="AF130:AJ130"/>
    <mergeCell ref="V132:Z132"/>
    <mergeCell ref="AA132:AD132"/>
    <mergeCell ref="AE132:AI132"/>
    <mergeCell ref="AJ132:AM132"/>
    <mergeCell ref="X127:Z127"/>
    <mergeCell ref="AF127:AJ127"/>
    <mergeCell ref="X128:Z128"/>
    <mergeCell ref="AF128:AJ128"/>
    <mergeCell ref="X129:Z129"/>
    <mergeCell ref="AF129:AJ129"/>
    <mergeCell ref="X124:Z124"/>
    <mergeCell ref="AF124:AJ124"/>
    <mergeCell ref="X125:Z125"/>
    <mergeCell ref="AF125:AJ125"/>
    <mergeCell ref="X126:Z126"/>
    <mergeCell ref="AF126:AJ126"/>
  </mergeCells>
  <phoneticPr fontId="1"/>
  <dataValidations count="3">
    <dataValidation type="list" allowBlank="1" showInputMessage="1" showErrorMessage="1" sqref="G37" xr:uid="{C1D8C7CD-0908-4846-9278-AB743C810170}">
      <formula1>"　--,小1,小2,小3,小4,小5,小6,中1,中2,中3,高1,高2,高3,"</formula1>
    </dataValidation>
    <dataValidation type="list" allowBlank="1" showInputMessage="1" showErrorMessage="1" sqref="M19:M21 E19:E21 I19:I21" xr:uid="{6E130BA8-2A24-4369-99C8-B78B535E57E6}">
      <formula1>"入,--,"</formula1>
    </dataValidation>
    <dataValidation type="list" allowBlank="1" showInputMessage="1" showErrorMessage="1" sqref="AE32 AE67 AE102" xr:uid="{8C21DC95-C69E-4A73-BBA1-D5111A1E4C07}">
      <formula1>"小1,小2,小3,小4,小5,小6,中1,中2,中3,"</formula1>
    </dataValidation>
  </dataValidations>
  <printOptions horizontalCentered="1"/>
  <pageMargins left="0.19685039370078741" right="0.19685039370078741" top="0.39370078740157483" bottom="0.39370078740157483" header="0.31496062992125984" footer="0.31496062992125984"/>
  <pageSetup paperSize="9" scale="32" orientation="portrait" r:id="rId1"/>
  <colBreaks count="1" manualBreakCount="1">
    <brk id="4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Y505"/>
  <sheetViews>
    <sheetView zoomScale="90" zoomScaleNormal="90" workbookViewId="0">
      <pane xSplit="12" ySplit="3" topLeftCell="M31" activePane="bottomRight" state="frozen"/>
      <selection pane="topRight" activeCell="M1" sqref="M1"/>
      <selection pane="bottomLeft" activeCell="A3" sqref="A3"/>
      <selection pane="bottomRight" activeCell="S2" sqref="S2"/>
    </sheetView>
  </sheetViews>
  <sheetFormatPr defaultColWidth="8.75" defaultRowHeight="14.25" x14ac:dyDescent="0.4"/>
  <cols>
    <col min="1" max="1" width="8.75" style="32"/>
    <col min="2" max="2" width="8.75" style="14"/>
    <col min="3" max="3" width="16.875" style="14" customWidth="1"/>
    <col min="4" max="4" width="8.75" style="11"/>
    <col min="5" max="6" width="8.75" style="14"/>
    <col min="7" max="7" width="16.875" style="14" customWidth="1"/>
    <col min="8" max="8" width="8.75" style="11"/>
    <col min="9" max="10" width="8.75" style="14"/>
    <col min="11" max="11" width="16.875" style="14" customWidth="1"/>
    <col min="12" max="12" width="8.75" style="11"/>
    <col min="13" max="16384" width="8.75" style="14"/>
  </cols>
  <sheetData>
    <row r="1" spans="1:22" s="300" customFormat="1" ht="37.15" customHeight="1" x14ac:dyDescent="0.4">
      <c r="A1" s="299"/>
      <c r="B1" s="303" t="s">
        <v>2758</v>
      </c>
      <c r="C1" s="301"/>
      <c r="D1" s="302"/>
      <c r="E1" s="301"/>
      <c r="F1" s="301"/>
      <c r="H1" s="299"/>
      <c r="L1" s="299"/>
    </row>
    <row r="2" spans="1:22" s="22" customFormat="1" ht="32.450000000000003" customHeight="1" x14ac:dyDescent="0.4">
      <c r="A2" s="32"/>
      <c r="B2" s="569" t="s">
        <v>2743</v>
      </c>
      <c r="C2" s="570"/>
      <c r="D2" s="571"/>
      <c r="E2" s="55"/>
      <c r="F2" s="566" t="s">
        <v>2744</v>
      </c>
      <c r="G2" s="567"/>
      <c r="H2" s="568"/>
      <c r="I2" s="55"/>
      <c r="J2" s="563" t="s">
        <v>166</v>
      </c>
      <c r="K2" s="564"/>
      <c r="L2" s="565"/>
      <c r="O2" s="572" t="s">
        <v>2775</v>
      </c>
    </row>
    <row r="3" spans="1:22" s="11" customFormat="1" ht="21" customHeight="1" x14ac:dyDescent="0.4">
      <c r="A3" s="295" t="s">
        <v>679</v>
      </c>
      <c r="B3" s="296" t="s">
        <v>87</v>
      </c>
      <c r="C3" s="296" t="s">
        <v>1313</v>
      </c>
      <c r="D3" s="296" t="s">
        <v>88</v>
      </c>
      <c r="F3" s="296" t="s">
        <v>87</v>
      </c>
      <c r="G3" s="296" t="s">
        <v>1313</v>
      </c>
      <c r="H3" s="296" t="s">
        <v>88</v>
      </c>
      <c r="J3" s="296" t="s">
        <v>87</v>
      </c>
      <c r="K3" s="296" t="s">
        <v>1313</v>
      </c>
      <c r="L3" s="296" t="s">
        <v>88</v>
      </c>
      <c r="O3" s="572"/>
    </row>
    <row r="4" spans="1:22" ht="21" customHeight="1" x14ac:dyDescent="0.4">
      <c r="A4" s="51">
        <v>1</v>
      </c>
      <c r="B4" s="305">
        <v>1001</v>
      </c>
      <c r="C4" s="54" t="s">
        <v>91</v>
      </c>
      <c r="D4" s="23"/>
      <c r="F4" s="297">
        <v>1</v>
      </c>
      <c r="G4" s="54" t="s">
        <v>1316</v>
      </c>
      <c r="H4" s="23" t="s">
        <v>765</v>
      </c>
      <c r="J4" s="297">
        <v>1</v>
      </c>
      <c r="K4" s="54" t="s">
        <v>1403</v>
      </c>
      <c r="L4" s="23" t="s">
        <v>765</v>
      </c>
      <c r="N4" s="11"/>
      <c r="O4" s="341" t="s">
        <v>2799</v>
      </c>
    </row>
    <row r="5" spans="1:22" ht="21" customHeight="1" x14ac:dyDescent="0.4">
      <c r="A5" s="51">
        <v>2</v>
      </c>
      <c r="B5" s="305">
        <v>2</v>
      </c>
      <c r="C5" s="54" t="s">
        <v>93</v>
      </c>
      <c r="D5" s="23" t="s">
        <v>765</v>
      </c>
      <c r="F5" s="297">
        <v>2</v>
      </c>
      <c r="G5" s="54" t="s">
        <v>1317</v>
      </c>
      <c r="H5" s="23" t="s">
        <v>765</v>
      </c>
      <c r="J5" s="297">
        <v>2</v>
      </c>
      <c r="K5" s="54" t="s">
        <v>1404</v>
      </c>
      <c r="L5" s="23" t="s">
        <v>765</v>
      </c>
      <c r="O5" s="16" t="s">
        <v>2800</v>
      </c>
    </row>
    <row r="6" spans="1:22" ht="21" customHeight="1" x14ac:dyDescent="0.4">
      <c r="A6" s="51">
        <v>3</v>
      </c>
      <c r="B6" s="305">
        <v>3</v>
      </c>
      <c r="C6" s="54" t="s">
        <v>92</v>
      </c>
      <c r="D6" s="23"/>
      <c r="F6" s="297">
        <v>3</v>
      </c>
      <c r="G6" s="54" t="s">
        <v>1318</v>
      </c>
      <c r="H6" s="23" t="s">
        <v>765</v>
      </c>
      <c r="J6" s="297">
        <v>3</v>
      </c>
      <c r="K6" s="54" t="s">
        <v>1405</v>
      </c>
      <c r="L6" s="23" t="s">
        <v>765</v>
      </c>
      <c r="O6" s="334" t="s">
        <v>2776</v>
      </c>
    </row>
    <row r="7" spans="1:22" ht="21" customHeight="1" x14ac:dyDescent="0.4">
      <c r="A7" s="51">
        <v>4</v>
      </c>
      <c r="B7" s="305">
        <v>4</v>
      </c>
      <c r="C7" s="54" t="s">
        <v>94</v>
      </c>
      <c r="D7" s="23"/>
      <c r="F7" s="297">
        <v>4</v>
      </c>
      <c r="G7" s="54" t="s">
        <v>1319</v>
      </c>
      <c r="H7" s="23" t="s">
        <v>765</v>
      </c>
      <c r="J7" s="297">
        <v>4</v>
      </c>
      <c r="K7" s="54" t="s">
        <v>1406</v>
      </c>
      <c r="L7" s="23" t="s">
        <v>765</v>
      </c>
      <c r="O7" s="16" t="s">
        <v>2777</v>
      </c>
    </row>
    <row r="8" spans="1:22" ht="21" customHeight="1" x14ac:dyDescent="0.4">
      <c r="A8" s="51">
        <v>5</v>
      </c>
      <c r="B8" s="305">
        <v>5</v>
      </c>
      <c r="C8" s="54" t="s">
        <v>95</v>
      </c>
      <c r="D8" s="23" t="s">
        <v>765</v>
      </c>
      <c r="F8" s="297">
        <v>5</v>
      </c>
      <c r="G8" s="54" t="s">
        <v>1320</v>
      </c>
      <c r="H8" s="23" t="s">
        <v>765</v>
      </c>
      <c r="J8" s="297">
        <v>5</v>
      </c>
      <c r="K8" s="54" t="s">
        <v>1407</v>
      </c>
      <c r="L8" s="23" t="s">
        <v>765</v>
      </c>
      <c r="O8" s="16"/>
    </row>
    <row r="9" spans="1:22" ht="21" customHeight="1" x14ac:dyDescent="0.4">
      <c r="A9" s="51">
        <v>6</v>
      </c>
      <c r="B9" s="305">
        <v>6</v>
      </c>
      <c r="C9" s="54" t="s">
        <v>96</v>
      </c>
      <c r="D9" s="23"/>
      <c r="F9" s="297">
        <v>6</v>
      </c>
      <c r="G9" s="54" t="s">
        <v>1321</v>
      </c>
      <c r="H9" s="23" t="s">
        <v>765</v>
      </c>
      <c r="J9" s="297">
        <v>6</v>
      </c>
      <c r="K9" s="54" t="s">
        <v>1408</v>
      </c>
      <c r="L9" s="23" t="s">
        <v>765</v>
      </c>
      <c r="O9" s="355" t="s">
        <v>2778</v>
      </c>
      <c r="P9" s="356"/>
      <c r="Q9" s="356"/>
      <c r="R9" s="356"/>
      <c r="S9" s="356"/>
      <c r="T9" s="356"/>
      <c r="U9" s="356"/>
      <c r="V9" s="356"/>
    </row>
    <row r="10" spans="1:22" ht="21" customHeight="1" x14ac:dyDescent="0.4">
      <c r="A10" s="51">
        <v>7</v>
      </c>
      <c r="B10" s="305">
        <v>7</v>
      </c>
      <c r="C10" s="54" t="s">
        <v>97</v>
      </c>
      <c r="D10" s="23"/>
      <c r="F10" s="297">
        <v>7</v>
      </c>
      <c r="G10" s="54" t="s">
        <v>1322</v>
      </c>
      <c r="H10" s="23" t="s">
        <v>765</v>
      </c>
      <c r="J10" s="297">
        <v>7</v>
      </c>
      <c r="K10" s="54" t="s">
        <v>1409</v>
      </c>
      <c r="L10" s="23" t="s">
        <v>765</v>
      </c>
      <c r="O10" s="561" t="s">
        <v>2804</v>
      </c>
      <c r="P10" s="561"/>
    </row>
    <row r="11" spans="1:22" ht="21" customHeight="1" x14ac:dyDescent="0.4">
      <c r="A11" s="51">
        <v>8</v>
      </c>
      <c r="B11" s="305">
        <v>8</v>
      </c>
      <c r="C11" s="54" t="s">
        <v>98</v>
      </c>
      <c r="D11" s="23"/>
      <c r="F11" s="297">
        <v>8</v>
      </c>
      <c r="G11" s="54" t="s">
        <v>1323</v>
      </c>
      <c r="H11" s="23" t="s">
        <v>765</v>
      </c>
      <c r="J11" s="297">
        <v>8</v>
      </c>
      <c r="K11" s="54" t="s">
        <v>1410</v>
      </c>
      <c r="L11" s="23" t="s">
        <v>765</v>
      </c>
      <c r="O11" s="326" t="s">
        <v>2779</v>
      </c>
    </row>
    <row r="12" spans="1:22" ht="21" customHeight="1" x14ac:dyDescent="0.4">
      <c r="A12" s="51">
        <v>9</v>
      </c>
      <c r="B12" s="305">
        <v>9</v>
      </c>
      <c r="C12" s="54" t="s">
        <v>99</v>
      </c>
      <c r="D12" s="23"/>
      <c r="F12" s="297">
        <v>9</v>
      </c>
      <c r="G12" s="54" t="s">
        <v>1324</v>
      </c>
      <c r="H12" s="23" t="s">
        <v>765</v>
      </c>
      <c r="J12" s="297">
        <v>9</v>
      </c>
      <c r="K12" s="54" t="s">
        <v>1411</v>
      </c>
      <c r="L12" s="23" t="s">
        <v>765</v>
      </c>
      <c r="O12" s="50" t="s">
        <v>2780</v>
      </c>
    </row>
    <row r="13" spans="1:22" ht="21" customHeight="1" x14ac:dyDescent="0.4">
      <c r="A13" s="51">
        <v>10</v>
      </c>
      <c r="B13" s="305">
        <v>10</v>
      </c>
      <c r="C13" s="54" t="s">
        <v>100</v>
      </c>
      <c r="D13" s="23"/>
      <c r="F13" s="297">
        <v>10</v>
      </c>
      <c r="G13" s="54" t="s">
        <v>1325</v>
      </c>
      <c r="H13" s="23" t="s">
        <v>765</v>
      </c>
      <c r="J13" s="297">
        <v>10</v>
      </c>
      <c r="K13" s="54" t="s">
        <v>1412</v>
      </c>
      <c r="L13" s="23" t="s">
        <v>765</v>
      </c>
      <c r="O13" s="335" t="s">
        <v>2781</v>
      </c>
    </row>
    <row r="14" spans="1:22" ht="21" customHeight="1" x14ac:dyDescent="0.4">
      <c r="A14" s="51">
        <v>11</v>
      </c>
      <c r="B14" s="305">
        <v>11</v>
      </c>
      <c r="C14" s="54" t="s">
        <v>101</v>
      </c>
      <c r="D14" s="23" t="s">
        <v>765</v>
      </c>
      <c r="F14" s="297">
        <v>11</v>
      </c>
      <c r="G14" s="54" t="s">
        <v>1326</v>
      </c>
      <c r="H14" s="23" t="s">
        <v>765</v>
      </c>
      <c r="J14" s="297">
        <v>11</v>
      </c>
      <c r="K14" s="54" t="s">
        <v>1413</v>
      </c>
      <c r="L14" s="23" t="s">
        <v>765</v>
      </c>
      <c r="O14" s="133" t="s">
        <v>2782</v>
      </c>
    </row>
    <row r="15" spans="1:22" ht="21" customHeight="1" x14ac:dyDescent="0.4">
      <c r="A15" s="51">
        <v>12</v>
      </c>
      <c r="B15" s="305">
        <v>12</v>
      </c>
      <c r="C15" s="54" t="s">
        <v>102</v>
      </c>
      <c r="D15" s="23" t="s">
        <v>765</v>
      </c>
      <c r="F15" s="297">
        <v>12</v>
      </c>
      <c r="G15" s="54" t="s">
        <v>1327</v>
      </c>
      <c r="H15" s="23" t="s">
        <v>765</v>
      </c>
      <c r="J15" s="297">
        <v>12</v>
      </c>
      <c r="K15" s="54" t="s">
        <v>1414</v>
      </c>
      <c r="L15" s="23" t="s">
        <v>765</v>
      </c>
      <c r="O15" s="16" t="s">
        <v>2801</v>
      </c>
    </row>
    <row r="16" spans="1:22" ht="21" customHeight="1" x14ac:dyDescent="0.4">
      <c r="A16" s="51">
        <v>13</v>
      </c>
      <c r="B16" s="305">
        <v>13</v>
      </c>
      <c r="C16" s="54" t="s">
        <v>103</v>
      </c>
      <c r="D16" s="23" t="s">
        <v>765</v>
      </c>
      <c r="F16" s="297">
        <v>13</v>
      </c>
      <c r="G16" s="54" t="s">
        <v>1328</v>
      </c>
      <c r="H16" s="23" t="s">
        <v>765</v>
      </c>
      <c r="J16" s="297">
        <v>13</v>
      </c>
      <c r="K16" s="54" t="s">
        <v>1415</v>
      </c>
      <c r="L16" s="23" t="s">
        <v>765</v>
      </c>
      <c r="O16" s="561" t="s">
        <v>1312</v>
      </c>
      <c r="P16" s="561"/>
    </row>
    <row r="17" spans="1:25" ht="21" customHeight="1" x14ac:dyDescent="0.4">
      <c r="A17" s="51">
        <v>14</v>
      </c>
      <c r="B17" s="305">
        <v>14</v>
      </c>
      <c r="C17" s="54" t="s">
        <v>104</v>
      </c>
      <c r="D17" s="23" t="s">
        <v>765</v>
      </c>
      <c r="F17" s="297">
        <v>14</v>
      </c>
      <c r="G17" s="54" t="s">
        <v>1329</v>
      </c>
      <c r="H17" s="23" t="s">
        <v>765</v>
      </c>
      <c r="J17" s="297">
        <v>14</v>
      </c>
      <c r="K17" s="54" t="s">
        <v>1416</v>
      </c>
      <c r="L17" s="23" t="s">
        <v>765</v>
      </c>
      <c r="O17" s="48" t="s">
        <v>2802</v>
      </c>
    </row>
    <row r="18" spans="1:25" ht="21" customHeight="1" x14ac:dyDescent="0.4">
      <c r="A18" s="51">
        <v>15</v>
      </c>
      <c r="B18" s="305"/>
      <c r="C18" s="54"/>
      <c r="D18" s="23"/>
      <c r="F18" s="297">
        <v>15</v>
      </c>
      <c r="G18" s="54" t="s">
        <v>1330</v>
      </c>
      <c r="H18" s="23" t="s">
        <v>765</v>
      </c>
      <c r="J18" s="297">
        <v>15</v>
      </c>
      <c r="K18" s="54" t="s">
        <v>1417</v>
      </c>
      <c r="L18" s="23" t="s">
        <v>765</v>
      </c>
      <c r="O18" s="16" t="s">
        <v>2803</v>
      </c>
    </row>
    <row r="19" spans="1:25" ht="21" customHeight="1" x14ac:dyDescent="0.4">
      <c r="A19" s="51">
        <v>16</v>
      </c>
      <c r="B19" s="305"/>
      <c r="C19" s="54"/>
      <c r="D19" s="23"/>
      <c r="F19" s="297">
        <v>16</v>
      </c>
      <c r="G19" s="54" t="s">
        <v>1331</v>
      </c>
      <c r="H19" s="23" t="s">
        <v>765</v>
      </c>
      <c r="J19" s="297">
        <v>16</v>
      </c>
      <c r="K19" s="54" t="s">
        <v>1418</v>
      </c>
      <c r="L19" s="23" t="s">
        <v>765</v>
      </c>
      <c r="O19" s="310" t="s">
        <v>2783</v>
      </c>
    </row>
    <row r="20" spans="1:25" ht="21" customHeight="1" x14ac:dyDescent="0.4">
      <c r="A20" s="51">
        <v>17</v>
      </c>
      <c r="B20" s="305"/>
      <c r="C20" s="54"/>
      <c r="D20" s="23"/>
      <c r="F20" s="297">
        <v>17</v>
      </c>
      <c r="G20" s="54" t="s">
        <v>1332</v>
      </c>
      <c r="H20" s="23" t="s">
        <v>765</v>
      </c>
      <c r="J20" s="297">
        <v>17</v>
      </c>
      <c r="K20" s="54" t="s">
        <v>1419</v>
      </c>
      <c r="L20" s="23" t="s">
        <v>765</v>
      </c>
      <c r="O20" s="50" t="s">
        <v>2784</v>
      </c>
    </row>
    <row r="21" spans="1:25" ht="21" customHeight="1" x14ac:dyDescent="0.4">
      <c r="A21" s="51">
        <v>18</v>
      </c>
      <c r="B21" s="305"/>
      <c r="C21" s="54"/>
      <c r="D21" s="23"/>
      <c r="F21" s="297">
        <v>18</v>
      </c>
      <c r="G21" s="54" t="s">
        <v>1333</v>
      </c>
      <c r="H21" s="23" t="s">
        <v>765</v>
      </c>
      <c r="J21" s="297">
        <v>18</v>
      </c>
      <c r="K21" s="54" t="s">
        <v>1420</v>
      </c>
      <c r="L21" s="23" t="s">
        <v>765</v>
      </c>
      <c r="O21" s="562" t="s">
        <v>2761</v>
      </c>
      <c r="P21" s="562"/>
    </row>
    <row r="22" spans="1:25" ht="21" customHeight="1" x14ac:dyDescent="0.4">
      <c r="A22" s="51">
        <v>19</v>
      </c>
      <c r="B22" s="305"/>
      <c r="C22" s="54"/>
      <c r="D22" s="23"/>
      <c r="F22" s="297">
        <v>19</v>
      </c>
      <c r="G22" s="54" t="s">
        <v>1334</v>
      </c>
      <c r="H22" s="23" t="s">
        <v>765</v>
      </c>
      <c r="J22" s="297">
        <v>19</v>
      </c>
      <c r="K22" s="54" t="s">
        <v>1421</v>
      </c>
      <c r="L22" s="23" t="s">
        <v>765</v>
      </c>
      <c r="O22" s="310" t="s">
        <v>2785</v>
      </c>
    </row>
    <row r="23" spans="1:25" ht="21" customHeight="1" x14ac:dyDescent="0.4">
      <c r="A23" s="51">
        <v>20</v>
      </c>
      <c r="B23" s="305"/>
      <c r="C23" s="54"/>
      <c r="D23" s="23"/>
      <c r="F23" s="297">
        <v>20</v>
      </c>
      <c r="G23" s="54" t="s">
        <v>1335</v>
      </c>
      <c r="H23" s="23" t="s">
        <v>765</v>
      </c>
      <c r="J23" s="297">
        <v>20</v>
      </c>
      <c r="K23" s="54" t="s">
        <v>1422</v>
      </c>
      <c r="L23" s="23" t="s">
        <v>765</v>
      </c>
      <c r="O23" s="16" t="s">
        <v>2786</v>
      </c>
    </row>
    <row r="24" spans="1:25" ht="21" customHeight="1" x14ac:dyDescent="0.4">
      <c r="A24" s="51">
        <v>21</v>
      </c>
      <c r="B24" s="305"/>
      <c r="C24" s="54"/>
      <c r="D24" s="23"/>
      <c r="F24" s="297">
        <v>21</v>
      </c>
      <c r="G24" s="54" t="s">
        <v>1336</v>
      </c>
      <c r="H24" s="23" t="s">
        <v>765</v>
      </c>
      <c r="J24" s="297">
        <v>21</v>
      </c>
      <c r="K24" s="54" t="s">
        <v>1423</v>
      </c>
      <c r="L24" s="23" t="s">
        <v>765</v>
      </c>
      <c r="O24" s="50" t="s">
        <v>2787</v>
      </c>
    </row>
    <row r="25" spans="1:25" ht="21" customHeight="1" x14ac:dyDescent="0.4">
      <c r="A25" s="51">
        <v>22</v>
      </c>
      <c r="B25" s="305"/>
      <c r="C25" s="54"/>
      <c r="D25" s="23"/>
      <c r="F25" s="297">
        <v>22</v>
      </c>
      <c r="G25" s="54" t="s">
        <v>1337</v>
      </c>
      <c r="H25" s="23" t="s">
        <v>765</v>
      </c>
      <c r="J25" s="297">
        <v>22</v>
      </c>
      <c r="K25" s="54" t="s">
        <v>1424</v>
      </c>
      <c r="L25" s="23" t="s">
        <v>765</v>
      </c>
      <c r="O25" s="336" t="s">
        <v>2788</v>
      </c>
    </row>
    <row r="26" spans="1:25" ht="21" customHeight="1" x14ac:dyDescent="0.4">
      <c r="A26" s="51">
        <v>23</v>
      </c>
      <c r="B26" s="305"/>
      <c r="C26" s="54"/>
      <c r="D26" s="23"/>
      <c r="F26" s="297">
        <v>23</v>
      </c>
      <c r="G26" s="54" t="s">
        <v>1338</v>
      </c>
      <c r="H26" s="23" t="s">
        <v>765</v>
      </c>
      <c r="J26" s="297">
        <v>23</v>
      </c>
      <c r="K26" s="54" t="s">
        <v>1425</v>
      </c>
      <c r="L26" s="23" t="s">
        <v>765</v>
      </c>
      <c r="O26" s="16"/>
    </row>
    <row r="27" spans="1:25" ht="21" customHeight="1" x14ac:dyDescent="0.4">
      <c r="A27" s="51">
        <v>24</v>
      </c>
      <c r="B27" s="305"/>
      <c r="C27" s="54"/>
      <c r="D27" s="23"/>
      <c r="F27" s="297">
        <v>24</v>
      </c>
      <c r="G27" s="54" t="s">
        <v>1339</v>
      </c>
      <c r="H27" s="23" t="s">
        <v>765</v>
      </c>
      <c r="J27" s="297">
        <v>24</v>
      </c>
      <c r="K27" s="54" t="s">
        <v>1426</v>
      </c>
      <c r="L27" s="23" t="s">
        <v>765</v>
      </c>
      <c r="O27" s="337" t="s">
        <v>2789</v>
      </c>
      <c r="P27" s="343"/>
      <c r="Q27" s="343"/>
      <c r="R27" s="343"/>
      <c r="S27" s="343"/>
      <c r="T27" s="343"/>
      <c r="U27" s="343"/>
      <c r="V27" s="343"/>
    </row>
    <row r="28" spans="1:25" ht="21" customHeight="1" x14ac:dyDescent="0.4">
      <c r="A28" s="51">
        <v>25</v>
      </c>
      <c r="B28" s="305"/>
      <c r="C28" s="54"/>
      <c r="D28" s="23"/>
      <c r="F28" s="297">
        <v>25</v>
      </c>
      <c r="G28" s="54" t="s">
        <v>1340</v>
      </c>
      <c r="H28" s="23" t="s">
        <v>765</v>
      </c>
      <c r="J28" s="297">
        <v>25</v>
      </c>
      <c r="K28" s="54" t="s">
        <v>1427</v>
      </c>
      <c r="L28" s="23" t="s">
        <v>765</v>
      </c>
      <c r="O28" s="338" t="s">
        <v>2790</v>
      </c>
      <c r="P28" s="342"/>
      <c r="Q28" s="342"/>
      <c r="R28" s="342"/>
      <c r="S28" s="342"/>
      <c r="T28" s="342"/>
      <c r="U28" s="342"/>
      <c r="V28" s="342"/>
      <c r="W28" s="342"/>
      <c r="X28" s="342"/>
      <c r="Y28" s="342"/>
    </row>
    <row r="29" spans="1:25" ht="21" customHeight="1" x14ac:dyDescent="0.4">
      <c r="A29" s="51">
        <v>26</v>
      </c>
      <c r="B29" s="298"/>
      <c r="C29" s="54"/>
      <c r="D29" s="23"/>
      <c r="F29" s="298">
        <v>26</v>
      </c>
      <c r="G29" s="54" t="s">
        <v>1341</v>
      </c>
      <c r="H29" s="23" t="s">
        <v>765</v>
      </c>
      <c r="J29" s="298">
        <v>26</v>
      </c>
      <c r="K29" s="54" t="s">
        <v>1428</v>
      </c>
      <c r="L29" s="23" t="s">
        <v>765</v>
      </c>
      <c r="O29" s="338" t="s">
        <v>2805</v>
      </c>
      <c r="P29" s="342"/>
      <c r="Q29" s="342"/>
      <c r="R29" s="342"/>
      <c r="S29" s="342"/>
      <c r="T29" s="342"/>
      <c r="U29" s="342"/>
      <c r="V29" s="342"/>
      <c r="W29" s="342"/>
      <c r="X29" s="342"/>
      <c r="Y29" s="342"/>
    </row>
    <row r="30" spans="1:25" ht="21" customHeight="1" x14ac:dyDescent="0.4">
      <c r="A30" s="51">
        <v>27</v>
      </c>
      <c r="B30" s="298"/>
      <c r="C30" s="54"/>
      <c r="D30" s="23"/>
      <c r="F30" s="298">
        <v>27</v>
      </c>
      <c r="G30" s="54" t="s">
        <v>1342</v>
      </c>
      <c r="H30" s="23" t="s">
        <v>765</v>
      </c>
      <c r="J30" s="298">
        <v>27</v>
      </c>
      <c r="K30" s="54" t="s">
        <v>1429</v>
      </c>
      <c r="L30" s="23" t="s">
        <v>765</v>
      </c>
      <c r="O30" s="338" t="s">
        <v>2791</v>
      </c>
      <c r="P30" s="342"/>
      <c r="Q30" s="342"/>
      <c r="R30" s="342"/>
      <c r="S30" s="342"/>
      <c r="T30" s="342"/>
      <c r="U30" s="342"/>
      <c r="V30" s="342"/>
      <c r="W30" s="342"/>
      <c r="X30" s="342"/>
      <c r="Y30" s="342"/>
    </row>
    <row r="31" spans="1:25" ht="21" customHeight="1" x14ac:dyDescent="0.4">
      <c r="A31" s="51">
        <v>28</v>
      </c>
      <c r="B31" s="298"/>
      <c r="C31" s="54"/>
      <c r="D31" s="23"/>
      <c r="F31" s="298">
        <v>28</v>
      </c>
      <c r="G31" s="54" t="s">
        <v>1343</v>
      </c>
      <c r="H31" s="23" t="s">
        <v>765</v>
      </c>
      <c r="J31" s="298">
        <v>28</v>
      </c>
      <c r="K31" s="54" t="s">
        <v>1430</v>
      </c>
      <c r="L31" s="23" t="s">
        <v>765</v>
      </c>
      <c r="O31" s="344" t="s">
        <v>2792</v>
      </c>
      <c r="P31" s="345"/>
      <c r="Q31" s="345"/>
      <c r="R31" s="345"/>
      <c r="S31" s="345"/>
      <c r="T31" s="345"/>
      <c r="U31" s="345"/>
      <c r="V31" s="345"/>
      <c r="W31" s="345"/>
      <c r="X31" s="345"/>
      <c r="Y31" s="345"/>
    </row>
    <row r="32" spans="1:25" ht="21" customHeight="1" x14ac:dyDescent="0.4">
      <c r="A32" s="51">
        <v>29</v>
      </c>
      <c r="B32" s="298"/>
      <c r="C32" s="54" t="s">
        <v>105</v>
      </c>
      <c r="D32" s="23" t="s">
        <v>765</v>
      </c>
      <c r="F32" s="298">
        <v>29</v>
      </c>
      <c r="G32" s="54" t="s">
        <v>1344</v>
      </c>
      <c r="H32" s="23" t="s">
        <v>765</v>
      </c>
      <c r="J32" s="298">
        <v>29</v>
      </c>
      <c r="K32" s="54" t="s">
        <v>1431</v>
      </c>
      <c r="L32" s="23" t="s">
        <v>765</v>
      </c>
      <c r="O32" s="346" t="s">
        <v>2793</v>
      </c>
      <c r="P32" s="345"/>
      <c r="Q32" s="345"/>
      <c r="R32" s="345"/>
      <c r="S32" s="345"/>
      <c r="T32" s="345"/>
      <c r="U32" s="345"/>
      <c r="V32" s="345"/>
      <c r="W32" s="345"/>
      <c r="X32" s="345"/>
      <c r="Y32" s="345"/>
    </row>
    <row r="33" spans="1:25" ht="21" customHeight="1" x14ac:dyDescent="0.4">
      <c r="A33" s="51">
        <v>30</v>
      </c>
      <c r="B33" s="298"/>
      <c r="C33" s="54" t="s">
        <v>106</v>
      </c>
      <c r="D33" s="23" t="s">
        <v>765</v>
      </c>
      <c r="F33" s="298">
        <v>30</v>
      </c>
      <c r="G33" s="54" t="s">
        <v>1345</v>
      </c>
      <c r="H33" s="23" t="s">
        <v>765</v>
      </c>
      <c r="J33" s="298">
        <v>30</v>
      </c>
      <c r="K33" s="54" t="s">
        <v>1432</v>
      </c>
      <c r="L33" s="23" t="s">
        <v>765</v>
      </c>
      <c r="O33" s="347" t="s">
        <v>2794</v>
      </c>
      <c r="P33" s="345"/>
      <c r="Q33" s="345"/>
      <c r="R33" s="345"/>
      <c r="S33" s="345"/>
      <c r="T33" s="345"/>
      <c r="U33" s="345"/>
      <c r="V33" s="345"/>
      <c r="W33" s="345"/>
      <c r="X33" s="345"/>
      <c r="Y33" s="345"/>
    </row>
    <row r="34" spans="1:25" ht="21" customHeight="1" x14ac:dyDescent="0.4">
      <c r="A34" s="51">
        <v>31</v>
      </c>
      <c r="B34" s="298"/>
      <c r="C34" s="54" t="s">
        <v>107</v>
      </c>
      <c r="D34" s="23" t="s">
        <v>765</v>
      </c>
      <c r="F34" s="298">
        <v>31</v>
      </c>
      <c r="G34" s="54" t="s">
        <v>1346</v>
      </c>
      <c r="H34" s="23" t="s">
        <v>765</v>
      </c>
      <c r="J34" s="298">
        <v>31</v>
      </c>
      <c r="K34" s="54" t="s">
        <v>1433</v>
      </c>
      <c r="L34" s="23" t="s">
        <v>765</v>
      </c>
      <c r="O34" s="347" t="s">
        <v>2795</v>
      </c>
      <c r="P34" s="345"/>
      <c r="Q34" s="345"/>
      <c r="R34" s="345"/>
      <c r="S34" s="345"/>
      <c r="T34" s="345"/>
      <c r="U34" s="345"/>
      <c r="V34" s="345"/>
      <c r="W34" s="345"/>
      <c r="X34" s="345"/>
      <c r="Y34" s="345"/>
    </row>
    <row r="35" spans="1:25" ht="21" customHeight="1" x14ac:dyDescent="0.4">
      <c r="A35" s="51">
        <v>32</v>
      </c>
      <c r="B35" s="298"/>
      <c r="C35" s="54" t="s">
        <v>108</v>
      </c>
      <c r="D35" s="23" t="s">
        <v>765</v>
      </c>
      <c r="F35" s="298">
        <v>32</v>
      </c>
      <c r="G35" s="54" t="s">
        <v>1347</v>
      </c>
      <c r="H35" s="23" t="s">
        <v>765</v>
      </c>
      <c r="J35" s="298">
        <v>32</v>
      </c>
      <c r="K35" s="54" t="s">
        <v>1434</v>
      </c>
      <c r="L35" s="23" t="s">
        <v>765</v>
      </c>
      <c r="O35" s="347" t="s">
        <v>2796</v>
      </c>
      <c r="P35" s="345"/>
      <c r="Q35" s="345"/>
      <c r="R35" s="345"/>
      <c r="S35" s="345"/>
      <c r="T35" s="345"/>
      <c r="U35" s="345"/>
      <c r="V35" s="345"/>
      <c r="W35" s="345"/>
      <c r="X35" s="345"/>
      <c r="Y35" s="345"/>
    </row>
    <row r="36" spans="1:25" ht="21" customHeight="1" x14ac:dyDescent="0.4">
      <c r="A36" s="51">
        <v>33</v>
      </c>
      <c r="B36" s="298"/>
      <c r="C36" s="54" t="s">
        <v>109</v>
      </c>
      <c r="D36" s="23" t="s">
        <v>765</v>
      </c>
      <c r="F36" s="298">
        <v>33</v>
      </c>
      <c r="G36" s="54" t="s">
        <v>1348</v>
      </c>
      <c r="H36" s="23" t="s">
        <v>765</v>
      </c>
      <c r="J36" s="298">
        <v>33</v>
      </c>
      <c r="K36" s="54" t="s">
        <v>1435</v>
      </c>
      <c r="L36" s="23" t="s">
        <v>765</v>
      </c>
      <c r="O36" s="347" t="s">
        <v>2807</v>
      </c>
      <c r="P36" s="345"/>
      <c r="Q36" s="345"/>
      <c r="R36" s="345"/>
      <c r="S36" s="345"/>
      <c r="T36" s="345"/>
      <c r="U36" s="345"/>
      <c r="V36" s="345"/>
      <c r="W36" s="345"/>
      <c r="X36" s="345"/>
      <c r="Y36" s="345"/>
    </row>
    <row r="37" spans="1:25" ht="21" customHeight="1" x14ac:dyDescent="0.4">
      <c r="A37" s="51">
        <v>34</v>
      </c>
      <c r="B37" s="298"/>
      <c r="C37" s="54" t="s">
        <v>110</v>
      </c>
      <c r="D37" s="23" t="s">
        <v>765</v>
      </c>
      <c r="F37" s="298">
        <v>34</v>
      </c>
      <c r="G37" s="54" t="s">
        <v>1349</v>
      </c>
      <c r="H37" s="23" t="s">
        <v>765</v>
      </c>
      <c r="J37" s="298">
        <v>34</v>
      </c>
      <c r="K37" s="54" t="s">
        <v>1436</v>
      </c>
      <c r="L37" s="23" t="s">
        <v>765</v>
      </c>
      <c r="O37" s="347" t="s">
        <v>2808</v>
      </c>
      <c r="P37" s="345"/>
      <c r="Q37" s="345"/>
      <c r="R37" s="345"/>
      <c r="S37" s="345"/>
      <c r="T37" s="345"/>
      <c r="U37" s="345"/>
      <c r="V37" s="345"/>
      <c r="W37" s="345"/>
      <c r="X37" s="345"/>
      <c r="Y37" s="345"/>
    </row>
    <row r="38" spans="1:25" ht="21" customHeight="1" x14ac:dyDescent="0.4">
      <c r="A38" s="51">
        <v>35</v>
      </c>
      <c r="B38" s="298">
        <v>35</v>
      </c>
      <c r="C38" s="54" t="s">
        <v>111</v>
      </c>
      <c r="D38" s="23" t="s">
        <v>765</v>
      </c>
      <c r="F38" s="298">
        <v>35</v>
      </c>
      <c r="G38" s="54" t="s">
        <v>1350</v>
      </c>
      <c r="H38" s="23" t="s">
        <v>765</v>
      </c>
      <c r="J38" s="298">
        <v>35</v>
      </c>
      <c r="K38" s="54" t="s">
        <v>1437</v>
      </c>
      <c r="L38" s="23" t="s">
        <v>765</v>
      </c>
      <c r="O38" s="347" t="s">
        <v>2806</v>
      </c>
      <c r="P38" s="345"/>
      <c r="Q38" s="345"/>
      <c r="R38" s="345"/>
      <c r="S38" s="345"/>
      <c r="T38" s="345"/>
      <c r="U38" s="345"/>
      <c r="V38" s="345"/>
      <c r="W38" s="345"/>
      <c r="X38" s="345"/>
      <c r="Y38" s="345"/>
    </row>
    <row r="39" spans="1:25" ht="21" customHeight="1" x14ac:dyDescent="0.4">
      <c r="A39" s="51">
        <v>36</v>
      </c>
      <c r="B39" s="298">
        <v>36</v>
      </c>
      <c r="C39" s="54" t="s">
        <v>112</v>
      </c>
      <c r="D39" s="23" t="s">
        <v>765</v>
      </c>
      <c r="F39" s="298">
        <v>36</v>
      </c>
      <c r="G39" s="54" t="s">
        <v>1351</v>
      </c>
      <c r="H39" s="23" t="s">
        <v>765</v>
      </c>
      <c r="J39" s="298">
        <v>36</v>
      </c>
      <c r="K39" s="54" t="s">
        <v>1438</v>
      </c>
      <c r="L39" s="23" t="s">
        <v>765</v>
      </c>
      <c r="O39" s="339" t="s">
        <v>2797</v>
      </c>
    </row>
    <row r="40" spans="1:25" ht="21" customHeight="1" x14ac:dyDescent="0.4">
      <c r="A40" s="51">
        <v>37</v>
      </c>
      <c r="B40" s="298">
        <v>37</v>
      </c>
      <c r="C40" s="54" t="s">
        <v>113</v>
      </c>
      <c r="D40" s="23" t="s">
        <v>765</v>
      </c>
      <c r="F40" s="298">
        <v>37</v>
      </c>
      <c r="G40" s="54" t="s">
        <v>1352</v>
      </c>
      <c r="H40" s="23" t="s">
        <v>765</v>
      </c>
      <c r="J40" s="298">
        <v>37</v>
      </c>
      <c r="K40" s="54" t="s">
        <v>1439</v>
      </c>
      <c r="L40" s="23" t="s">
        <v>765</v>
      </c>
      <c r="O40" s="339"/>
    </row>
    <row r="41" spans="1:25" ht="21" customHeight="1" x14ac:dyDescent="0.4">
      <c r="A41" s="51">
        <v>38</v>
      </c>
      <c r="B41" s="298">
        <v>38</v>
      </c>
      <c r="C41" s="54" t="s">
        <v>114</v>
      </c>
      <c r="D41" s="23" t="s">
        <v>765</v>
      </c>
      <c r="F41" s="298">
        <v>38</v>
      </c>
      <c r="G41" s="54" t="s">
        <v>1353</v>
      </c>
      <c r="H41" s="23" t="s">
        <v>765</v>
      </c>
      <c r="J41" s="298">
        <v>38</v>
      </c>
      <c r="K41" s="54" t="s">
        <v>1440</v>
      </c>
      <c r="L41" s="23" t="s">
        <v>765</v>
      </c>
      <c r="O41" s="16" t="s">
        <v>2809</v>
      </c>
    </row>
    <row r="42" spans="1:25" ht="21" customHeight="1" x14ac:dyDescent="0.4">
      <c r="A42" s="51">
        <v>39</v>
      </c>
      <c r="B42" s="298">
        <v>39</v>
      </c>
      <c r="C42" s="54" t="s">
        <v>115</v>
      </c>
      <c r="D42" s="23" t="s">
        <v>765</v>
      </c>
      <c r="F42" s="298">
        <v>39</v>
      </c>
      <c r="G42" s="54" t="s">
        <v>1354</v>
      </c>
      <c r="H42" s="23" t="s">
        <v>765</v>
      </c>
      <c r="J42" s="298">
        <v>39</v>
      </c>
      <c r="K42" s="54" t="s">
        <v>1441</v>
      </c>
      <c r="L42" s="23" t="s">
        <v>765</v>
      </c>
      <c r="O42" s="16"/>
    </row>
    <row r="43" spans="1:25" ht="21" customHeight="1" x14ac:dyDescent="0.4">
      <c r="A43" s="51">
        <v>40</v>
      </c>
      <c r="B43" s="298">
        <v>40</v>
      </c>
      <c r="C43" s="54" t="s">
        <v>116</v>
      </c>
      <c r="D43" s="23" t="s">
        <v>765</v>
      </c>
      <c r="F43" s="298">
        <v>40</v>
      </c>
      <c r="G43" s="54" t="s">
        <v>1355</v>
      </c>
      <c r="H43" s="23" t="s">
        <v>765</v>
      </c>
      <c r="J43" s="298">
        <v>40</v>
      </c>
      <c r="K43" s="54" t="s">
        <v>1442</v>
      </c>
      <c r="L43" s="23" t="s">
        <v>765</v>
      </c>
      <c r="O43" s="340" t="s">
        <v>2798</v>
      </c>
    </row>
    <row r="44" spans="1:25" ht="21" customHeight="1" x14ac:dyDescent="0.4">
      <c r="A44" s="51">
        <v>41</v>
      </c>
      <c r="B44" s="298">
        <v>41</v>
      </c>
      <c r="C44" s="54" t="s">
        <v>117</v>
      </c>
      <c r="D44" s="23" t="s">
        <v>765</v>
      </c>
      <c r="F44" s="298">
        <v>41</v>
      </c>
      <c r="G44" s="54" t="s">
        <v>1356</v>
      </c>
      <c r="H44" s="23" t="s">
        <v>765</v>
      </c>
      <c r="J44" s="298">
        <v>41</v>
      </c>
      <c r="K44" s="54" t="s">
        <v>1443</v>
      </c>
      <c r="L44" s="23" t="s">
        <v>765</v>
      </c>
      <c r="O44" s="16"/>
    </row>
    <row r="45" spans="1:25" ht="21" customHeight="1" x14ac:dyDescent="0.4">
      <c r="A45" s="51">
        <v>42</v>
      </c>
      <c r="B45" s="298">
        <v>42</v>
      </c>
      <c r="C45" s="54" t="s">
        <v>118</v>
      </c>
      <c r="D45" s="23" t="s">
        <v>765</v>
      </c>
      <c r="F45" s="298">
        <v>42</v>
      </c>
      <c r="G45" s="54" t="s">
        <v>1357</v>
      </c>
      <c r="H45" s="23" t="s">
        <v>765</v>
      </c>
      <c r="J45" s="298">
        <v>42</v>
      </c>
      <c r="K45" s="54" t="s">
        <v>1444</v>
      </c>
      <c r="L45" s="23" t="s">
        <v>765</v>
      </c>
    </row>
    <row r="46" spans="1:25" ht="21" customHeight="1" x14ac:dyDescent="0.4">
      <c r="A46" s="51">
        <v>43</v>
      </c>
      <c r="B46" s="298">
        <v>43</v>
      </c>
      <c r="C46" s="54" t="s">
        <v>119</v>
      </c>
      <c r="D46" s="23" t="s">
        <v>765</v>
      </c>
      <c r="F46" s="298">
        <v>43</v>
      </c>
      <c r="G46" s="54" t="s">
        <v>1358</v>
      </c>
      <c r="H46" s="23" t="s">
        <v>765</v>
      </c>
      <c r="J46" s="298">
        <v>43</v>
      </c>
      <c r="K46" s="54" t="s">
        <v>1445</v>
      </c>
      <c r="L46" s="23" t="s">
        <v>765</v>
      </c>
    </row>
    <row r="47" spans="1:25" ht="21" customHeight="1" x14ac:dyDescent="0.4">
      <c r="A47" s="51">
        <v>44</v>
      </c>
      <c r="B47" s="298">
        <v>44</v>
      </c>
      <c r="C47" s="54" t="s">
        <v>120</v>
      </c>
      <c r="D47" s="23" t="s">
        <v>765</v>
      </c>
      <c r="F47" s="298">
        <v>44</v>
      </c>
      <c r="G47" s="54" t="s">
        <v>1359</v>
      </c>
      <c r="H47" s="23" t="s">
        <v>765</v>
      </c>
      <c r="J47" s="298">
        <v>44</v>
      </c>
      <c r="K47" s="54" t="s">
        <v>1446</v>
      </c>
      <c r="L47" s="23" t="s">
        <v>765</v>
      </c>
    </row>
    <row r="48" spans="1:25" ht="21" customHeight="1" x14ac:dyDescent="0.4">
      <c r="A48" s="51">
        <v>45</v>
      </c>
      <c r="B48" s="298">
        <v>45</v>
      </c>
      <c r="C48" s="54" t="s">
        <v>121</v>
      </c>
      <c r="D48" s="23" t="s">
        <v>765</v>
      </c>
      <c r="F48" s="298">
        <v>45</v>
      </c>
      <c r="G48" s="54" t="s">
        <v>1360</v>
      </c>
      <c r="H48" s="23" t="s">
        <v>765</v>
      </c>
      <c r="J48" s="298">
        <v>45</v>
      </c>
      <c r="K48" s="54" t="s">
        <v>1447</v>
      </c>
      <c r="L48" s="23" t="s">
        <v>765</v>
      </c>
    </row>
    <row r="49" spans="1:12" ht="21" customHeight="1" x14ac:dyDescent="0.4">
      <c r="A49" s="51">
        <v>46</v>
      </c>
      <c r="B49" s="298">
        <v>46</v>
      </c>
      <c r="C49" s="54" t="s">
        <v>122</v>
      </c>
      <c r="D49" s="23" t="s">
        <v>765</v>
      </c>
      <c r="F49" s="298">
        <v>46</v>
      </c>
      <c r="G49" s="54" t="s">
        <v>1361</v>
      </c>
      <c r="H49" s="23" t="s">
        <v>765</v>
      </c>
      <c r="J49" s="298">
        <v>46</v>
      </c>
      <c r="K49" s="54" t="s">
        <v>1448</v>
      </c>
      <c r="L49" s="23" t="s">
        <v>765</v>
      </c>
    </row>
    <row r="50" spans="1:12" ht="21" customHeight="1" x14ac:dyDescent="0.4">
      <c r="A50" s="51">
        <v>47</v>
      </c>
      <c r="B50" s="298">
        <v>47</v>
      </c>
      <c r="C50" s="54" t="s">
        <v>123</v>
      </c>
      <c r="D50" s="23" t="s">
        <v>765</v>
      </c>
      <c r="F50" s="298">
        <v>47</v>
      </c>
      <c r="G50" s="54" t="s">
        <v>1362</v>
      </c>
      <c r="H50" s="23" t="s">
        <v>765</v>
      </c>
      <c r="J50" s="298">
        <v>47</v>
      </c>
      <c r="K50" s="54" t="s">
        <v>1449</v>
      </c>
      <c r="L50" s="23" t="s">
        <v>765</v>
      </c>
    </row>
    <row r="51" spans="1:12" ht="21" customHeight="1" x14ac:dyDescent="0.4">
      <c r="A51" s="51">
        <v>48</v>
      </c>
      <c r="B51" s="298">
        <v>48</v>
      </c>
      <c r="C51" s="54" t="s">
        <v>124</v>
      </c>
      <c r="D51" s="23" t="s">
        <v>765</v>
      </c>
      <c r="F51" s="298">
        <v>48</v>
      </c>
      <c r="G51" s="54" t="s">
        <v>1363</v>
      </c>
      <c r="H51" s="23" t="s">
        <v>765</v>
      </c>
      <c r="J51" s="298">
        <v>48</v>
      </c>
      <c r="K51" s="54" t="s">
        <v>1450</v>
      </c>
      <c r="L51" s="23" t="s">
        <v>765</v>
      </c>
    </row>
    <row r="52" spans="1:12" ht="21" customHeight="1" x14ac:dyDescent="0.4">
      <c r="A52" s="51">
        <v>49</v>
      </c>
      <c r="B52" s="298">
        <v>49</v>
      </c>
      <c r="C52" s="54" t="s">
        <v>125</v>
      </c>
      <c r="D52" s="23" t="s">
        <v>765</v>
      </c>
      <c r="F52" s="298">
        <v>49</v>
      </c>
      <c r="G52" s="54" t="s">
        <v>1364</v>
      </c>
      <c r="H52" s="23" t="s">
        <v>765</v>
      </c>
      <c r="J52" s="298">
        <v>49</v>
      </c>
      <c r="K52" s="54" t="s">
        <v>1451</v>
      </c>
      <c r="L52" s="23" t="s">
        <v>765</v>
      </c>
    </row>
    <row r="53" spans="1:12" ht="21" customHeight="1" x14ac:dyDescent="0.4">
      <c r="A53" s="51">
        <v>50</v>
      </c>
      <c r="B53" s="298">
        <v>50</v>
      </c>
      <c r="C53" s="54" t="s">
        <v>126</v>
      </c>
      <c r="D53" s="23" t="s">
        <v>765</v>
      </c>
      <c r="F53" s="298">
        <v>50</v>
      </c>
      <c r="G53" s="54" t="s">
        <v>1365</v>
      </c>
      <c r="H53" s="23" t="s">
        <v>765</v>
      </c>
      <c r="J53" s="298">
        <v>50</v>
      </c>
      <c r="K53" s="54" t="s">
        <v>1452</v>
      </c>
      <c r="L53" s="23" t="s">
        <v>765</v>
      </c>
    </row>
    <row r="54" spans="1:12" ht="21" customHeight="1" x14ac:dyDescent="0.4">
      <c r="A54" s="51">
        <v>51</v>
      </c>
      <c r="B54" s="297">
        <v>51</v>
      </c>
      <c r="C54" s="54" t="s">
        <v>127</v>
      </c>
      <c r="D54" s="23" t="s">
        <v>765</v>
      </c>
      <c r="F54" s="297">
        <v>51</v>
      </c>
      <c r="G54" s="54" t="s">
        <v>1366</v>
      </c>
      <c r="H54" s="23" t="s">
        <v>765</v>
      </c>
      <c r="J54" s="297">
        <v>51</v>
      </c>
      <c r="K54" s="54" t="s">
        <v>1453</v>
      </c>
      <c r="L54" s="23" t="s">
        <v>765</v>
      </c>
    </row>
    <row r="55" spans="1:12" ht="21" customHeight="1" x14ac:dyDescent="0.4">
      <c r="A55" s="51">
        <v>52</v>
      </c>
      <c r="B55" s="297">
        <v>52</v>
      </c>
      <c r="C55" s="54" t="s">
        <v>128</v>
      </c>
      <c r="D55" s="23" t="s">
        <v>765</v>
      </c>
      <c r="F55" s="297">
        <v>52</v>
      </c>
      <c r="G55" s="54" t="s">
        <v>1367</v>
      </c>
      <c r="H55" s="23" t="s">
        <v>765</v>
      </c>
      <c r="J55" s="297">
        <v>52</v>
      </c>
      <c r="K55" s="54" t="s">
        <v>1454</v>
      </c>
      <c r="L55" s="23" t="s">
        <v>765</v>
      </c>
    </row>
    <row r="56" spans="1:12" ht="21" customHeight="1" x14ac:dyDescent="0.4">
      <c r="A56" s="51">
        <v>53</v>
      </c>
      <c r="B56" s="297">
        <v>53</v>
      </c>
      <c r="C56" s="54" t="s">
        <v>129</v>
      </c>
      <c r="D56" s="23" t="s">
        <v>765</v>
      </c>
      <c r="F56" s="297">
        <v>53</v>
      </c>
      <c r="G56" s="54" t="s">
        <v>1368</v>
      </c>
      <c r="H56" s="23" t="s">
        <v>765</v>
      </c>
      <c r="J56" s="297">
        <v>53</v>
      </c>
      <c r="K56" s="54" t="s">
        <v>1455</v>
      </c>
      <c r="L56" s="23" t="s">
        <v>765</v>
      </c>
    </row>
    <row r="57" spans="1:12" ht="21" customHeight="1" x14ac:dyDescent="0.4">
      <c r="A57" s="51">
        <v>54</v>
      </c>
      <c r="B57" s="297">
        <v>54</v>
      </c>
      <c r="C57" s="54" t="s">
        <v>130</v>
      </c>
      <c r="D57" s="23" t="s">
        <v>765</v>
      </c>
      <c r="F57" s="297">
        <v>54</v>
      </c>
      <c r="G57" s="54" t="s">
        <v>1369</v>
      </c>
      <c r="H57" s="23" t="s">
        <v>765</v>
      </c>
      <c r="J57" s="297">
        <v>54</v>
      </c>
      <c r="K57" s="54" t="s">
        <v>1456</v>
      </c>
      <c r="L57" s="23" t="s">
        <v>765</v>
      </c>
    </row>
    <row r="58" spans="1:12" ht="21" customHeight="1" x14ac:dyDescent="0.4">
      <c r="A58" s="51">
        <v>55</v>
      </c>
      <c r="B58" s="297">
        <v>55</v>
      </c>
      <c r="C58" s="54" t="s">
        <v>131</v>
      </c>
      <c r="D58" s="23" t="s">
        <v>765</v>
      </c>
      <c r="F58" s="297">
        <v>55</v>
      </c>
      <c r="G58" s="54" t="s">
        <v>1370</v>
      </c>
      <c r="H58" s="23" t="s">
        <v>765</v>
      </c>
      <c r="J58" s="297">
        <v>55</v>
      </c>
      <c r="K58" s="54" t="s">
        <v>1457</v>
      </c>
      <c r="L58" s="23" t="s">
        <v>765</v>
      </c>
    </row>
    <row r="59" spans="1:12" ht="21" customHeight="1" x14ac:dyDescent="0.4">
      <c r="A59" s="51">
        <v>56</v>
      </c>
      <c r="B59" s="297">
        <v>56</v>
      </c>
      <c r="C59" s="54" t="s">
        <v>132</v>
      </c>
      <c r="D59" s="23" t="s">
        <v>765</v>
      </c>
      <c r="F59" s="297">
        <v>56</v>
      </c>
      <c r="G59" s="54" t="s">
        <v>1371</v>
      </c>
      <c r="H59" s="23" t="s">
        <v>765</v>
      </c>
      <c r="J59" s="297">
        <v>56</v>
      </c>
      <c r="K59" s="54" t="s">
        <v>1458</v>
      </c>
      <c r="L59" s="23" t="s">
        <v>765</v>
      </c>
    </row>
    <row r="60" spans="1:12" ht="21" customHeight="1" x14ac:dyDescent="0.4">
      <c r="A60" s="51">
        <v>57</v>
      </c>
      <c r="B60" s="297">
        <v>57</v>
      </c>
      <c r="C60" s="54" t="s">
        <v>133</v>
      </c>
      <c r="D60" s="23" t="s">
        <v>765</v>
      </c>
      <c r="F60" s="297">
        <v>57</v>
      </c>
      <c r="G60" s="54" t="s">
        <v>1372</v>
      </c>
      <c r="H60" s="23" t="s">
        <v>765</v>
      </c>
      <c r="J60" s="297">
        <v>57</v>
      </c>
      <c r="K60" s="54" t="s">
        <v>1459</v>
      </c>
      <c r="L60" s="23" t="s">
        <v>765</v>
      </c>
    </row>
    <row r="61" spans="1:12" ht="21" customHeight="1" x14ac:dyDescent="0.4">
      <c r="A61" s="51">
        <v>58</v>
      </c>
      <c r="B61" s="297">
        <v>58</v>
      </c>
      <c r="C61" s="54" t="s">
        <v>134</v>
      </c>
      <c r="D61" s="23" t="s">
        <v>765</v>
      </c>
      <c r="F61" s="297">
        <v>58</v>
      </c>
      <c r="G61" s="54" t="s">
        <v>1373</v>
      </c>
      <c r="H61" s="23" t="s">
        <v>765</v>
      </c>
      <c r="J61" s="297">
        <v>58</v>
      </c>
      <c r="K61" s="54" t="s">
        <v>1460</v>
      </c>
      <c r="L61" s="23" t="s">
        <v>765</v>
      </c>
    </row>
    <row r="62" spans="1:12" ht="21" customHeight="1" x14ac:dyDescent="0.4">
      <c r="A62" s="51">
        <v>59</v>
      </c>
      <c r="B62" s="297">
        <v>59</v>
      </c>
      <c r="C62" s="54" t="s">
        <v>135</v>
      </c>
      <c r="D62" s="23" t="s">
        <v>765</v>
      </c>
      <c r="F62" s="297">
        <v>59</v>
      </c>
      <c r="G62" s="54" t="s">
        <v>1374</v>
      </c>
      <c r="H62" s="23" t="s">
        <v>765</v>
      </c>
      <c r="J62" s="297">
        <v>59</v>
      </c>
      <c r="K62" s="54" t="s">
        <v>1461</v>
      </c>
      <c r="L62" s="23" t="s">
        <v>765</v>
      </c>
    </row>
    <row r="63" spans="1:12" ht="21" customHeight="1" x14ac:dyDescent="0.4">
      <c r="A63" s="51">
        <v>60</v>
      </c>
      <c r="B63" s="297">
        <v>60</v>
      </c>
      <c r="C63" s="54" t="s">
        <v>136</v>
      </c>
      <c r="D63" s="23" t="s">
        <v>765</v>
      </c>
      <c r="F63" s="297">
        <v>60</v>
      </c>
      <c r="G63" s="54" t="s">
        <v>1375</v>
      </c>
      <c r="H63" s="23" t="s">
        <v>765</v>
      </c>
      <c r="J63" s="297">
        <v>60</v>
      </c>
      <c r="K63" s="54" t="s">
        <v>1462</v>
      </c>
      <c r="L63" s="23" t="s">
        <v>765</v>
      </c>
    </row>
    <row r="64" spans="1:12" ht="21" customHeight="1" x14ac:dyDescent="0.4">
      <c r="A64" s="51">
        <v>61</v>
      </c>
      <c r="B64" s="297">
        <v>61</v>
      </c>
      <c r="C64" s="54" t="s">
        <v>137</v>
      </c>
      <c r="D64" s="23" t="s">
        <v>765</v>
      </c>
      <c r="F64" s="297">
        <v>61</v>
      </c>
      <c r="G64" s="54" t="s">
        <v>1376</v>
      </c>
      <c r="H64" s="23" t="s">
        <v>765</v>
      </c>
      <c r="J64" s="297">
        <v>61</v>
      </c>
      <c r="K64" s="54" t="s">
        <v>1463</v>
      </c>
      <c r="L64" s="23" t="s">
        <v>765</v>
      </c>
    </row>
    <row r="65" spans="1:12" ht="21" customHeight="1" x14ac:dyDescent="0.4">
      <c r="A65" s="51">
        <v>62</v>
      </c>
      <c r="B65" s="297">
        <v>62</v>
      </c>
      <c r="C65" s="54" t="s">
        <v>138</v>
      </c>
      <c r="D65" s="23" t="s">
        <v>765</v>
      </c>
      <c r="F65" s="297">
        <v>62</v>
      </c>
      <c r="G65" s="54" t="s">
        <v>1377</v>
      </c>
      <c r="H65" s="23" t="s">
        <v>765</v>
      </c>
      <c r="J65" s="297">
        <v>62</v>
      </c>
      <c r="K65" s="54" t="s">
        <v>1464</v>
      </c>
      <c r="L65" s="23" t="s">
        <v>765</v>
      </c>
    </row>
    <row r="66" spans="1:12" ht="21" customHeight="1" x14ac:dyDescent="0.4">
      <c r="A66" s="51">
        <v>63</v>
      </c>
      <c r="B66" s="297">
        <v>63</v>
      </c>
      <c r="C66" s="54" t="s">
        <v>139</v>
      </c>
      <c r="D66" s="23" t="s">
        <v>765</v>
      </c>
      <c r="F66" s="297">
        <v>63</v>
      </c>
      <c r="G66" s="54" t="s">
        <v>1378</v>
      </c>
      <c r="H66" s="23" t="s">
        <v>765</v>
      </c>
      <c r="J66" s="297">
        <v>63</v>
      </c>
      <c r="K66" s="54" t="s">
        <v>1465</v>
      </c>
      <c r="L66" s="23" t="s">
        <v>765</v>
      </c>
    </row>
    <row r="67" spans="1:12" ht="21" customHeight="1" x14ac:dyDescent="0.4">
      <c r="A67" s="51">
        <v>64</v>
      </c>
      <c r="B67" s="297">
        <v>64</v>
      </c>
      <c r="C67" s="54" t="s">
        <v>140</v>
      </c>
      <c r="D67" s="23" t="s">
        <v>765</v>
      </c>
      <c r="F67" s="297">
        <v>64</v>
      </c>
      <c r="G67" s="54" t="s">
        <v>1379</v>
      </c>
      <c r="H67" s="23" t="s">
        <v>765</v>
      </c>
      <c r="J67" s="297">
        <v>64</v>
      </c>
      <c r="K67" s="54" t="s">
        <v>1466</v>
      </c>
      <c r="L67" s="23" t="s">
        <v>765</v>
      </c>
    </row>
    <row r="68" spans="1:12" ht="21" customHeight="1" x14ac:dyDescent="0.4">
      <c r="A68" s="51">
        <v>65</v>
      </c>
      <c r="B68" s="297">
        <v>65</v>
      </c>
      <c r="C68" s="54" t="s">
        <v>141</v>
      </c>
      <c r="D68" s="23" t="s">
        <v>765</v>
      </c>
      <c r="F68" s="297">
        <v>65</v>
      </c>
      <c r="G68" s="54" t="s">
        <v>1380</v>
      </c>
      <c r="H68" s="23" t="s">
        <v>765</v>
      </c>
      <c r="J68" s="297">
        <v>65</v>
      </c>
      <c r="K68" s="54" t="s">
        <v>1467</v>
      </c>
      <c r="L68" s="23" t="s">
        <v>765</v>
      </c>
    </row>
    <row r="69" spans="1:12" ht="21" customHeight="1" x14ac:dyDescent="0.4">
      <c r="A69" s="51">
        <v>66</v>
      </c>
      <c r="B69" s="297">
        <v>66</v>
      </c>
      <c r="C69" s="54" t="s">
        <v>142</v>
      </c>
      <c r="D69" s="23" t="s">
        <v>765</v>
      </c>
      <c r="F69" s="297">
        <v>66</v>
      </c>
      <c r="G69" s="54" t="s">
        <v>1381</v>
      </c>
      <c r="H69" s="23" t="s">
        <v>765</v>
      </c>
      <c r="J69" s="297">
        <v>66</v>
      </c>
      <c r="K69" s="54" t="s">
        <v>1468</v>
      </c>
      <c r="L69" s="23" t="s">
        <v>765</v>
      </c>
    </row>
    <row r="70" spans="1:12" ht="21" customHeight="1" x14ac:dyDescent="0.4">
      <c r="A70" s="51">
        <v>67</v>
      </c>
      <c r="B70" s="297">
        <v>67</v>
      </c>
      <c r="C70" s="54" t="s">
        <v>143</v>
      </c>
      <c r="D70" s="23" t="s">
        <v>765</v>
      </c>
      <c r="F70" s="297">
        <v>67</v>
      </c>
      <c r="G70" s="54" t="s">
        <v>1382</v>
      </c>
      <c r="H70" s="23" t="s">
        <v>765</v>
      </c>
      <c r="J70" s="297">
        <v>67</v>
      </c>
      <c r="K70" s="54" t="s">
        <v>1469</v>
      </c>
      <c r="L70" s="23" t="s">
        <v>765</v>
      </c>
    </row>
    <row r="71" spans="1:12" ht="21" customHeight="1" x14ac:dyDescent="0.4">
      <c r="A71" s="51">
        <v>68</v>
      </c>
      <c r="B71" s="297">
        <v>68</v>
      </c>
      <c r="C71" s="54" t="s">
        <v>144</v>
      </c>
      <c r="D71" s="23" t="s">
        <v>765</v>
      </c>
      <c r="F71" s="297">
        <v>68</v>
      </c>
      <c r="G71" s="54" t="s">
        <v>1383</v>
      </c>
      <c r="H71" s="23" t="s">
        <v>765</v>
      </c>
      <c r="J71" s="297">
        <v>68</v>
      </c>
      <c r="K71" s="54" t="s">
        <v>1470</v>
      </c>
      <c r="L71" s="23" t="s">
        <v>765</v>
      </c>
    </row>
    <row r="72" spans="1:12" ht="21" customHeight="1" x14ac:dyDescent="0.4">
      <c r="A72" s="51">
        <v>69</v>
      </c>
      <c r="B72" s="297">
        <v>69</v>
      </c>
      <c r="C72" s="54" t="s">
        <v>145</v>
      </c>
      <c r="D72" s="23" t="s">
        <v>765</v>
      </c>
      <c r="F72" s="297">
        <v>69</v>
      </c>
      <c r="G72" s="54" t="s">
        <v>1384</v>
      </c>
      <c r="H72" s="23" t="s">
        <v>765</v>
      </c>
      <c r="J72" s="297">
        <v>69</v>
      </c>
      <c r="K72" s="54" t="s">
        <v>1471</v>
      </c>
      <c r="L72" s="23" t="s">
        <v>765</v>
      </c>
    </row>
    <row r="73" spans="1:12" ht="21" customHeight="1" x14ac:dyDescent="0.4">
      <c r="A73" s="51">
        <v>70</v>
      </c>
      <c r="B73" s="297">
        <v>70</v>
      </c>
      <c r="C73" s="54" t="s">
        <v>146</v>
      </c>
      <c r="D73" s="23" t="s">
        <v>765</v>
      </c>
      <c r="F73" s="297">
        <v>70</v>
      </c>
      <c r="G73" s="54" t="s">
        <v>1385</v>
      </c>
      <c r="H73" s="23" t="s">
        <v>765</v>
      </c>
      <c r="J73" s="297">
        <v>70</v>
      </c>
      <c r="K73" s="54" t="s">
        <v>1472</v>
      </c>
      <c r="L73" s="23" t="s">
        <v>765</v>
      </c>
    </row>
    <row r="74" spans="1:12" ht="21" customHeight="1" x14ac:dyDescent="0.4">
      <c r="A74" s="51">
        <v>71</v>
      </c>
      <c r="B74" s="297">
        <v>71</v>
      </c>
      <c r="C74" s="54" t="s">
        <v>147</v>
      </c>
      <c r="D74" s="23" t="s">
        <v>765</v>
      </c>
      <c r="F74" s="297">
        <v>71</v>
      </c>
      <c r="G74" s="54" t="s">
        <v>1386</v>
      </c>
      <c r="H74" s="23" t="s">
        <v>765</v>
      </c>
      <c r="J74" s="297">
        <v>71</v>
      </c>
      <c r="K74" s="54" t="s">
        <v>1473</v>
      </c>
      <c r="L74" s="23" t="s">
        <v>765</v>
      </c>
    </row>
    <row r="75" spans="1:12" ht="21" customHeight="1" x14ac:dyDescent="0.4">
      <c r="A75" s="51">
        <v>72</v>
      </c>
      <c r="B75" s="297">
        <v>72</v>
      </c>
      <c r="C75" s="54" t="s">
        <v>148</v>
      </c>
      <c r="D75" s="23" t="s">
        <v>765</v>
      </c>
      <c r="F75" s="297">
        <v>72</v>
      </c>
      <c r="G75" s="54" t="s">
        <v>1387</v>
      </c>
      <c r="H75" s="23" t="s">
        <v>765</v>
      </c>
      <c r="J75" s="297">
        <v>72</v>
      </c>
      <c r="K75" s="54" t="s">
        <v>1474</v>
      </c>
      <c r="L75" s="23" t="s">
        <v>765</v>
      </c>
    </row>
    <row r="76" spans="1:12" ht="21" customHeight="1" x14ac:dyDescent="0.4">
      <c r="A76" s="51">
        <v>73</v>
      </c>
      <c r="B76" s="297">
        <v>73</v>
      </c>
      <c r="C76" s="54" t="s">
        <v>149</v>
      </c>
      <c r="D76" s="23" t="s">
        <v>765</v>
      </c>
      <c r="F76" s="297">
        <v>73</v>
      </c>
      <c r="G76" s="54" t="s">
        <v>1388</v>
      </c>
      <c r="H76" s="23" t="s">
        <v>765</v>
      </c>
      <c r="J76" s="297">
        <v>73</v>
      </c>
      <c r="K76" s="54" t="s">
        <v>1475</v>
      </c>
      <c r="L76" s="23" t="s">
        <v>765</v>
      </c>
    </row>
    <row r="77" spans="1:12" ht="21" customHeight="1" x14ac:dyDescent="0.4">
      <c r="A77" s="51">
        <v>74</v>
      </c>
      <c r="B77" s="297">
        <v>74</v>
      </c>
      <c r="C77" s="54" t="s">
        <v>150</v>
      </c>
      <c r="D77" s="23" t="s">
        <v>765</v>
      </c>
      <c r="F77" s="297">
        <v>74</v>
      </c>
      <c r="G77" s="54" t="s">
        <v>1389</v>
      </c>
      <c r="H77" s="23" t="s">
        <v>765</v>
      </c>
      <c r="J77" s="297">
        <v>74</v>
      </c>
      <c r="K77" s="54" t="s">
        <v>1476</v>
      </c>
      <c r="L77" s="23" t="s">
        <v>765</v>
      </c>
    </row>
    <row r="78" spans="1:12" ht="21" customHeight="1" x14ac:dyDescent="0.4">
      <c r="A78" s="51">
        <v>75</v>
      </c>
      <c r="B78" s="297">
        <v>75</v>
      </c>
      <c r="C78" s="54" t="s">
        <v>151</v>
      </c>
      <c r="D78" s="23" t="s">
        <v>765</v>
      </c>
      <c r="F78" s="297">
        <v>75</v>
      </c>
      <c r="G78" s="54" t="s">
        <v>1390</v>
      </c>
      <c r="H78" s="23" t="s">
        <v>765</v>
      </c>
      <c r="J78" s="297">
        <v>75</v>
      </c>
      <c r="K78" s="54" t="s">
        <v>1477</v>
      </c>
      <c r="L78" s="23" t="s">
        <v>765</v>
      </c>
    </row>
    <row r="79" spans="1:12" ht="21" customHeight="1" x14ac:dyDescent="0.4">
      <c r="A79" s="51">
        <v>76</v>
      </c>
      <c r="B79" s="298">
        <v>76</v>
      </c>
      <c r="C79" s="54" t="s">
        <v>152</v>
      </c>
      <c r="D79" s="23" t="s">
        <v>765</v>
      </c>
      <c r="F79" s="298">
        <v>76</v>
      </c>
      <c r="G79" s="54" t="s">
        <v>1391</v>
      </c>
      <c r="H79" s="23" t="s">
        <v>765</v>
      </c>
      <c r="J79" s="298">
        <v>76</v>
      </c>
      <c r="K79" s="54" t="s">
        <v>1478</v>
      </c>
      <c r="L79" s="23" t="s">
        <v>765</v>
      </c>
    </row>
    <row r="80" spans="1:12" ht="21" customHeight="1" x14ac:dyDescent="0.4">
      <c r="A80" s="51">
        <v>77</v>
      </c>
      <c r="B80" s="298">
        <v>77</v>
      </c>
      <c r="C80" s="54" t="s">
        <v>153</v>
      </c>
      <c r="D80" s="23" t="s">
        <v>765</v>
      </c>
      <c r="F80" s="298">
        <v>77</v>
      </c>
      <c r="G80" s="54" t="s">
        <v>1392</v>
      </c>
      <c r="H80" s="23" t="s">
        <v>765</v>
      </c>
      <c r="J80" s="298">
        <v>77</v>
      </c>
      <c r="K80" s="54" t="s">
        <v>1479</v>
      </c>
      <c r="L80" s="23" t="s">
        <v>765</v>
      </c>
    </row>
    <row r="81" spans="1:12" ht="21" customHeight="1" x14ac:dyDescent="0.4">
      <c r="A81" s="51">
        <v>78</v>
      </c>
      <c r="B81" s="298">
        <v>78</v>
      </c>
      <c r="C81" s="54" t="s">
        <v>154</v>
      </c>
      <c r="D81" s="23" t="s">
        <v>765</v>
      </c>
      <c r="F81" s="298">
        <v>78</v>
      </c>
      <c r="G81" s="54" t="s">
        <v>1393</v>
      </c>
      <c r="H81" s="23" t="s">
        <v>765</v>
      </c>
      <c r="J81" s="298">
        <v>78</v>
      </c>
      <c r="K81" s="54" t="s">
        <v>1480</v>
      </c>
      <c r="L81" s="23" t="s">
        <v>765</v>
      </c>
    </row>
    <row r="82" spans="1:12" ht="21" customHeight="1" x14ac:dyDescent="0.4">
      <c r="A82" s="51">
        <v>79</v>
      </c>
      <c r="B82" s="298">
        <v>79</v>
      </c>
      <c r="C82" s="54" t="s">
        <v>155</v>
      </c>
      <c r="D82" s="23" t="s">
        <v>765</v>
      </c>
      <c r="F82" s="298">
        <v>79</v>
      </c>
      <c r="G82" s="54" t="s">
        <v>1394</v>
      </c>
      <c r="H82" s="23" t="s">
        <v>765</v>
      </c>
      <c r="J82" s="298">
        <v>79</v>
      </c>
      <c r="K82" s="54" t="s">
        <v>1481</v>
      </c>
      <c r="L82" s="23" t="s">
        <v>765</v>
      </c>
    </row>
    <row r="83" spans="1:12" ht="21" customHeight="1" x14ac:dyDescent="0.4">
      <c r="A83" s="51">
        <v>80</v>
      </c>
      <c r="B83" s="298">
        <v>80</v>
      </c>
      <c r="C83" s="54" t="s">
        <v>156</v>
      </c>
      <c r="D83" s="23" t="s">
        <v>765</v>
      </c>
      <c r="F83" s="298">
        <v>80</v>
      </c>
      <c r="G83" s="54" t="s">
        <v>1395</v>
      </c>
      <c r="H83" s="23" t="s">
        <v>765</v>
      </c>
      <c r="J83" s="298">
        <v>80</v>
      </c>
      <c r="K83" s="54" t="s">
        <v>1482</v>
      </c>
      <c r="L83" s="23" t="s">
        <v>765</v>
      </c>
    </row>
    <row r="84" spans="1:12" ht="21" customHeight="1" x14ac:dyDescent="0.4">
      <c r="A84" s="51">
        <v>81</v>
      </c>
      <c r="B84" s="298">
        <v>81</v>
      </c>
      <c r="C84" s="54" t="s">
        <v>157</v>
      </c>
      <c r="D84" s="23" t="s">
        <v>765</v>
      </c>
      <c r="F84" s="298">
        <v>81</v>
      </c>
      <c r="G84" s="54" t="s">
        <v>1396</v>
      </c>
      <c r="H84" s="23" t="s">
        <v>765</v>
      </c>
      <c r="J84" s="298">
        <v>81</v>
      </c>
      <c r="K84" s="54" t="s">
        <v>1483</v>
      </c>
      <c r="L84" s="23" t="s">
        <v>765</v>
      </c>
    </row>
    <row r="85" spans="1:12" ht="21" customHeight="1" x14ac:dyDescent="0.4">
      <c r="A85" s="51">
        <v>82</v>
      </c>
      <c r="B85" s="298">
        <v>82</v>
      </c>
      <c r="C85" s="54" t="s">
        <v>158</v>
      </c>
      <c r="D85" s="23" t="s">
        <v>765</v>
      </c>
      <c r="F85" s="298">
        <v>82</v>
      </c>
      <c r="G85" s="54" t="s">
        <v>1397</v>
      </c>
      <c r="H85" s="23" t="s">
        <v>765</v>
      </c>
      <c r="J85" s="298">
        <v>82</v>
      </c>
      <c r="K85" s="54" t="s">
        <v>1484</v>
      </c>
      <c r="L85" s="23" t="s">
        <v>765</v>
      </c>
    </row>
    <row r="86" spans="1:12" ht="21" customHeight="1" x14ac:dyDescent="0.4">
      <c r="A86" s="51">
        <v>83</v>
      </c>
      <c r="B86" s="298">
        <v>83</v>
      </c>
      <c r="C86" s="54" t="s">
        <v>159</v>
      </c>
      <c r="D86" s="23" t="s">
        <v>765</v>
      </c>
      <c r="F86" s="298">
        <v>83</v>
      </c>
      <c r="G86" s="54" t="s">
        <v>1398</v>
      </c>
      <c r="H86" s="23" t="s">
        <v>765</v>
      </c>
      <c r="J86" s="298">
        <v>83</v>
      </c>
      <c r="K86" s="54" t="s">
        <v>1485</v>
      </c>
      <c r="L86" s="23" t="s">
        <v>765</v>
      </c>
    </row>
    <row r="87" spans="1:12" ht="21" customHeight="1" x14ac:dyDescent="0.4">
      <c r="A87" s="51">
        <v>84</v>
      </c>
      <c r="B87" s="298">
        <v>84</v>
      </c>
      <c r="C87" s="54" t="s">
        <v>766</v>
      </c>
      <c r="D87" s="23" t="s">
        <v>765</v>
      </c>
      <c r="F87" s="298">
        <v>84</v>
      </c>
      <c r="G87" s="54" t="s">
        <v>1399</v>
      </c>
      <c r="H87" s="23" t="s">
        <v>765</v>
      </c>
      <c r="J87" s="298">
        <v>84</v>
      </c>
      <c r="K87" s="54" t="s">
        <v>1486</v>
      </c>
      <c r="L87" s="23" t="s">
        <v>765</v>
      </c>
    </row>
    <row r="88" spans="1:12" ht="21" customHeight="1" x14ac:dyDescent="0.4">
      <c r="A88" s="51">
        <v>85</v>
      </c>
      <c r="B88" s="298">
        <v>85</v>
      </c>
      <c r="C88" s="54" t="s">
        <v>767</v>
      </c>
      <c r="D88" s="23" t="s">
        <v>765</v>
      </c>
      <c r="F88" s="298">
        <v>85</v>
      </c>
      <c r="G88" s="54" t="s">
        <v>1400</v>
      </c>
      <c r="H88" s="23" t="s">
        <v>765</v>
      </c>
      <c r="J88" s="298">
        <v>85</v>
      </c>
      <c r="K88" s="54" t="s">
        <v>1487</v>
      </c>
      <c r="L88" s="23" t="s">
        <v>765</v>
      </c>
    </row>
    <row r="89" spans="1:12" ht="21" customHeight="1" x14ac:dyDescent="0.4">
      <c r="A89" s="51">
        <v>86</v>
      </c>
      <c r="B89" s="298">
        <v>86</v>
      </c>
      <c r="C89" s="54" t="s">
        <v>768</v>
      </c>
      <c r="D89" s="23" t="s">
        <v>765</v>
      </c>
      <c r="F89" s="298">
        <v>86</v>
      </c>
      <c r="G89" s="54" t="s">
        <v>1401</v>
      </c>
      <c r="H89" s="23" t="s">
        <v>765</v>
      </c>
      <c r="J89" s="298">
        <v>86</v>
      </c>
      <c r="K89" s="54" t="s">
        <v>1488</v>
      </c>
      <c r="L89" s="23" t="s">
        <v>765</v>
      </c>
    </row>
    <row r="90" spans="1:12" ht="21" customHeight="1" x14ac:dyDescent="0.4">
      <c r="A90" s="51">
        <v>87</v>
      </c>
      <c r="B90" s="298">
        <v>87</v>
      </c>
      <c r="C90" s="54" t="s">
        <v>769</v>
      </c>
      <c r="D90" s="23" t="s">
        <v>765</v>
      </c>
      <c r="F90" s="298">
        <v>87</v>
      </c>
      <c r="G90" s="54" t="s">
        <v>1402</v>
      </c>
      <c r="H90" s="23" t="s">
        <v>765</v>
      </c>
      <c r="J90" s="298">
        <v>87</v>
      </c>
      <c r="K90" s="54" t="s">
        <v>1489</v>
      </c>
      <c r="L90" s="23" t="s">
        <v>765</v>
      </c>
    </row>
    <row r="91" spans="1:12" ht="21" customHeight="1" x14ac:dyDescent="0.4">
      <c r="A91" s="51">
        <v>88</v>
      </c>
      <c r="B91" s="298">
        <v>88</v>
      </c>
      <c r="C91" s="54" t="s">
        <v>770</v>
      </c>
      <c r="D91" s="23" t="s">
        <v>765</v>
      </c>
      <c r="F91" s="298">
        <v>88</v>
      </c>
      <c r="G91" s="54" t="s">
        <v>1908</v>
      </c>
      <c r="H91" s="23" t="s">
        <v>765</v>
      </c>
      <c r="J91" s="298">
        <v>88</v>
      </c>
      <c r="K91" s="54" t="s">
        <v>1490</v>
      </c>
      <c r="L91" s="23" t="s">
        <v>765</v>
      </c>
    </row>
    <row r="92" spans="1:12" ht="21" customHeight="1" x14ac:dyDescent="0.4">
      <c r="A92" s="51">
        <v>89</v>
      </c>
      <c r="B92" s="298">
        <v>89</v>
      </c>
      <c r="C92" s="54" t="s">
        <v>771</v>
      </c>
      <c r="D92" s="23" t="s">
        <v>765</v>
      </c>
      <c r="F92" s="298">
        <v>89</v>
      </c>
      <c r="G92" s="54" t="s">
        <v>1909</v>
      </c>
      <c r="H92" s="23" t="s">
        <v>765</v>
      </c>
      <c r="J92" s="298">
        <v>89</v>
      </c>
      <c r="K92" s="54" t="s">
        <v>1491</v>
      </c>
      <c r="L92" s="23" t="s">
        <v>765</v>
      </c>
    </row>
    <row r="93" spans="1:12" ht="21" customHeight="1" x14ac:dyDescent="0.4">
      <c r="A93" s="51">
        <v>90</v>
      </c>
      <c r="B93" s="298">
        <v>90</v>
      </c>
      <c r="C93" s="54" t="s">
        <v>772</v>
      </c>
      <c r="D93" s="23" t="s">
        <v>765</v>
      </c>
      <c r="F93" s="298">
        <v>90</v>
      </c>
      <c r="G93" s="54" t="s">
        <v>1910</v>
      </c>
      <c r="H93" s="23" t="s">
        <v>765</v>
      </c>
      <c r="J93" s="298">
        <v>90</v>
      </c>
      <c r="K93" s="54" t="s">
        <v>1492</v>
      </c>
      <c r="L93" s="23" t="s">
        <v>765</v>
      </c>
    </row>
    <row r="94" spans="1:12" ht="21" customHeight="1" x14ac:dyDescent="0.4">
      <c r="A94" s="51">
        <v>91</v>
      </c>
      <c r="B94" s="298">
        <v>91</v>
      </c>
      <c r="C94" s="54" t="s">
        <v>773</v>
      </c>
      <c r="D94" s="23" t="s">
        <v>765</v>
      </c>
      <c r="F94" s="298">
        <v>91</v>
      </c>
      <c r="G94" s="54" t="s">
        <v>1911</v>
      </c>
      <c r="H94" s="23" t="s">
        <v>765</v>
      </c>
      <c r="J94" s="298">
        <v>91</v>
      </c>
      <c r="K94" s="54" t="s">
        <v>1493</v>
      </c>
      <c r="L94" s="23" t="s">
        <v>765</v>
      </c>
    </row>
    <row r="95" spans="1:12" ht="21" customHeight="1" x14ac:dyDescent="0.4">
      <c r="A95" s="51">
        <v>92</v>
      </c>
      <c r="B95" s="298">
        <v>92</v>
      </c>
      <c r="C95" s="54" t="s">
        <v>774</v>
      </c>
      <c r="D95" s="23" t="s">
        <v>765</v>
      </c>
      <c r="F95" s="298">
        <v>92</v>
      </c>
      <c r="G95" s="54" t="s">
        <v>1912</v>
      </c>
      <c r="H95" s="23" t="s">
        <v>765</v>
      </c>
      <c r="J95" s="298">
        <v>92</v>
      </c>
      <c r="K95" s="54" t="s">
        <v>1494</v>
      </c>
      <c r="L95" s="23" t="s">
        <v>765</v>
      </c>
    </row>
    <row r="96" spans="1:12" ht="21" customHeight="1" x14ac:dyDescent="0.4">
      <c r="A96" s="51">
        <v>93</v>
      </c>
      <c r="B96" s="298">
        <v>93</v>
      </c>
      <c r="C96" s="54" t="s">
        <v>775</v>
      </c>
      <c r="D96" s="23" t="s">
        <v>765</v>
      </c>
      <c r="F96" s="298">
        <v>93</v>
      </c>
      <c r="G96" s="54" t="s">
        <v>1913</v>
      </c>
      <c r="H96" s="23" t="s">
        <v>765</v>
      </c>
      <c r="J96" s="298">
        <v>93</v>
      </c>
      <c r="K96" s="54" t="s">
        <v>1495</v>
      </c>
      <c r="L96" s="23" t="s">
        <v>765</v>
      </c>
    </row>
    <row r="97" spans="1:12" ht="21" customHeight="1" x14ac:dyDescent="0.4">
      <c r="A97" s="51">
        <v>94</v>
      </c>
      <c r="B97" s="298">
        <v>94</v>
      </c>
      <c r="C97" s="54" t="s">
        <v>776</v>
      </c>
      <c r="D97" s="23" t="s">
        <v>765</v>
      </c>
      <c r="F97" s="298">
        <v>94</v>
      </c>
      <c r="G97" s="54" t="s">
        <v>1914</v>
      </c>
      <c r="H97" s="23" t="s">
        <v>765</v>
      </c>
      <c r="J97" s="298">
        <v>94</v>
      </c>
      <c r="K97" s="54" t="s">
        <v>1496</v>
      </c>
      <c r="L97" s="23" t="s">
        <v>765</v>
      </c>
    </row>
    <row r="98" spans="1:12" ht="21" customHeight="1" x14ac:dyDescent="0.4">
      <c r="A98" s="51">
        <v>95</v>
      </c>
      <c r="B98" s="298">
        <v>95</v>
      </c>
      <c r="C98" s="54" t="s">
        <v>777</v>
      </c>
      <c r="D98" s="23" t="s">
        <v>765</v>
      </c>
      <c r="F98" s="298">
        <v>95</v>
      </c>
      <c r="G98" s="54" t="s">
        <v>1915</v>
      </c>
      <c r="H98" s="23" t="s">
        <v>765</v>
      </c>
      <c r="J98" s="298">
        <v>95</v>
      </c>
      <c r="K98" s="54" t="s">
        <v>1497</v>
      </c>
      <c r="L98" s="23" t="s">
        <v>765</v>
      </c>
    </row>
    <row r="99" spans="1:12" ht="21" customHeight="1" x14ac:dyDescent="0.4">
      <c r="A99" s="51">
        <v>96</v>
      </c>
      <c r="B99" s="298">
        <v>96</v>
      </c>
      <c r="C99" s="54" t="s">
        <v>778</v>
      </c>
      <c r="D99" s="23" t="s">
        <v>765</v>
      </c>
      <c r="F99" s="298">
        <v>96</v>
      </c>
      <c r="G99" s="54" t="s">
        <v>1916</v>
      </c>
      <c r="H99" s="23" t="s">
        <v>765</v>
      </c>
      <c r="J99" s="298">
        <v>96</v>
      </c>
      <c r="K99" s="54" t="s">
        <v>1498</v>
      </c>
      <c r="L99" s="23" t="s">
        <v>765</v>
      </c>
    </row>
    <row r="100" spans="1:12" ht="21" customHeight="1" x14ac:dyDescent="0.4">
      <c r="A100" s="51">
        <v>97</v>
      </c>
      <c r="B100" s="298">
        <v>97</v>
      </c>
      <c r="C100" s="54" t="s">
        <v>779</v>
      </c>
      <c r="D100" s="23" t="s">
        <v>765</v>
      </c>
      <c r="F100" s="298">
        <v>97</v>
      </c>
      <c r="G100" s="54" t="s">
        <v>1917</v>
      </c>
      <c r="H100" s="23" t="s">
        <v>765</v>
      </c>
      <c r="J100" s="298">
        <v>97</v>
      </c>
      <c r="K100" s="54" t="s">
        <v>1499</v>
      </c>
      <c r="L100" s="23" t="s">
        <v>765</v>
      </c>
    </row>
    <row r="101" spans="1:12" ht="21" customHeight="1" x14ac:dyDescent="0.4">
      <c r="A101" s="51">
        <v>98</v>
      </c>
      <c r="B101" s="298">
        <v>98</v>
      </c>
      <c r="C101" s="54" t="s">
        <v>780</v>
      </c>
      <c r="D101" s="23" t="s">
        <v>765</v>
      </c>
      <c r="F101" s="298">
        <v>98</v>
      </c>
      <c r="G101" s="54" t="s">
        <v>1918</v>
      </c>
      <c r="H101" s="23" t="s">
        <v>765</v>
      </c>
      <c r="J101" s="298">
        <v>98</v>
      </c>
      <c r="K101" s="54" t="s">
        <v>1500</v>
      </c>
      <c r="L101" s="23" t="s">
        <v>765</v>
      </c>
    </row>
    <row r="102" spans="1:12" ht="21" customHeight="1" x14ac:dyDescent="0.4">
      <c r="A102" s="51">
        <v>99</v>
      </c>
      <c r="B102" s="298">
        <v>99</v>
      </c>
      <c r="C102" s="54" t="s">
        <v>781</v>
      </c>
      <c r="D102" s="23" t="s">
        <v>765</v>
      </c>
      <c r="F102" s="298">
        <v>99</v>
      </c>
      <c r="G102" s="54" t="s">
        <v>1919</v>
      </c>
      <c r="H102" s="23" t="s">
        <v>765</v>
      </c>
      <c r="J102" s="298">
        <v>99</v>
      </c>
      <c r="K102" s="54" t="s">
        <v>1501</v>
      </c>
      <c r="L102" s="23" t="s">
        <v>765</v>
      </c>
    </row>
    <row r="103" spans="1:12" ht="21" customHeight="1" x14ac:dyDescent="0.4">
      <c r="A103" s="51">
        <v>100</v>
      </c>
      <c r="B103" s="298">
        <v>100</v>
      </c>
      <c r="C103" s="54" t="s">
        <v>782</v>
      </c>
      <c r="D103" s="23" t="s">
        <v>765</v>
      </c>
      <c r="F103" s="298">
        <v>100</v>
      </c>
      <c r="G103" s="54" t="s">
        <v>1920</v>
      </c>
      <c r="H103" s="23" t="s">
        <v>765</v>
      </c>
      <c r="J103" s="298">
        <v>100</v>
      </c>
      <c r="K103" s="54" t="s">
        <v>1502</v>
      </c>
      <c r="L103" s="23" t="s">
        <v>765</v>
      </c>
    </row>
    <row r="104" spans="1:12" ht="21" customHeight="1" x14ac:dyDescent="0.4">
      <c r="A104" s="51">
        <v>101</v>
      </c>
      <c r="B104" s="297">
        <v>101</v>
      </c>
      <c r="C104" s="54" t="s">
        <v>783</v>
      </c>
      <c r="D104" s="23" t="s">
        <v>765</v>
      </c>
      <c r="F104" s="297">
        <v>101</v>
      </c>
      <c r="G104" s="54" t="s">
        <v>1921</v>
      </c>
      <c r="H104" s="23" t="s">
        <v>765</v>
      </c>
      <c r="J104" s="297">
        <v>101</v>
      </c>
      <c r="K104" s="54" t="s">
        <v>1503</v>
      </c>
      <c r="L104" s="23" t="s">
        <v>765</v>
      </c>
    </row>
    <row r="105" spans="1:12" ht="21" customHeight="1" x14ac:dyDescent="0.4">
      <c r="A105" s="51">
        <v>102</v>
      </c>
      <c r="B105" s="297">
        <v>102</v>
      </c>
      <c r="C105" s="54" t="s">
        <v>784</v>
      </c>
      <c r="D105" s="23" t="s">
        <v>765</v>
      </c>
      <c r="F105" s="297">
        <v>102</v>
      </c>
      <c r="G105" s="54" t="s">
        <v>1922</v>
      </c>
      <c r="H105" s="23" t="s">
        <v>765</v>
      </c>
      <c r="J105" s="297">
        <v>102</v>
      </c>
      <c r="K105" s="54" t="s">
        <v>1504</v>
      </c>
      <c r="L105" s="23" t="s">
        <v>765</v>
      </c>
    </row>
    <row r="106" spans="1:12" ht="21" customHeight="1" x14ac:dyDescent="0.4">
      <c r="A106" s="51">
        <v>103</v>
      </c>
      <c r="B106" s="297">
        <v>103</v>
      </c>
      <c r="C106" s="54" t="s">
        <v>2321</v>
      </c>
      <c r="D106" s="23" t="s">
        <v>765</v>
      </c>
      <c r="F106" s="297">
        <v>103</v>
      </c>
      <c r="G106" s="54" t="s">
        <v>1923</v>
      </c>
      <c r="H106" s="23" t="s">
        <v>765</v>
      </c>
      <c r="J106" s="297">
        <v>103</v>
      </c>
      <c r="K106" s="54" t="s">
        <v>1505</v>
      </c>
      <c r="L106" s="23" t="s">
        <v>765</v>
      </c>
    </row>
    <row r="107" spans="1:12" ht="21" customHeight="1" x14ac:dyDescent="0.4">
      <c r="A107" s="51">
        <v>104</v>
      </c>
      <c r="B107" s="297">
        <v>104</v>
      </c>
      <c r="C107" s="54" t="s">
        <v>2322</v>
      </c>
      <c r="D107" s="23" t="s">
        <v>765</v>
      </c>
      <c r="F107" s="297">
        <v>104</v>
      </c>
      <c r="G107" s="54" t="s">
        <v>1924</v>
      </c>
      <c r="H107" s="23" t="s">
        <v>765</v>
      </c>
      <c r="J107" s="297">
        <v>104</v>
      </c>
      <c r="K107" s="54" t="s">
        <v>1506</v>
      </c>
      <c r="L107" s="23" t="s">
        <v>765</v>
      </c>
    </row>
    <row r="108" spans="1:12" ht="21" customHeight="1" x14ac:dyDescent="0.4">
      <c r="A108" s="51">
        <v>105</v>
      </c>
      <c r="B108" s="297">
        <v>105</v>
      </c>
      <c r="C108" s="54" t="s">
        <v>2323</v>
      </c>
      <c r="D108" s="23" t="s">
        <v>765</v>
      </c>
      <c r="F108" s="297">
        <v>105</v>
      </c>
      <c r="G108" s="54" t="s">
        <v>1925</v>
      </c>
      <c r="H108" s="23" t="s">
        <v>765</v>
      </c>
      <c r="J108" s="297">
        <v>105</v>
      </c>
      <c r="K108" s="54" t="s">
        <v>1507</v>
      </c>
      <c r="L108" s="23" t="s">
        <v>765</v>
      </c>
    </row>
    <row r="109" spans="1:12" ht="21" customHeight="1" x14ac:dyDescent="0.4">
      <c r="A109" s="51">
        <v>106</v>
      </c>
      <c r="B109" s="297">
        <v>106</v>
      </c>
      <c r="C109" s="54" t="s">
        <v>2324</v>
      </c>
      <c r="D109" s="23" t="s">
        <v>765</v>
      </c>
      <c r="F109" s="297">
        <v>106</v>
      </c>
      <c r="G109" s="54" t="s">
        <v>1926</v>
      </c>
      <c r="H109" s="23" t="s">
        <v>765</v>
      </c>
      <c r="J109" s="297">
        <v>106</v>
      </c>
      <c r="K109" s="54" t="s">
        <v>1508</v>
      </c>
      <c r="L109" s="23" t="s">
        <v>765</v>
      </c>
    </row>
    <row r="110" spans="1:12" ht="21" customHeight="1" x14ac:dyDescent="0.4">
      <c r="A110" s="51">
        <v>107</v>
      </c>
      <c r="B110" s="297">
        <v>107</v>
      </c>
      <c r="C110" s="54" t="s">
        <v>2325</v>
      </c>
      <c r="D110" s="23" t="s">
        <v>765</v>
      </c>
      <c r="F110" s="297">
        <v>107</v>
      </c>
      <c r="G110" s="54" t="s">
        <v>1927</v>
      </c>
      <c r="H110" s="23" t="s">
        <v>765</v>
      </c>
      <c r="J110" s="297">
        <v>107</v>
      </c>
      <c r="K110" s="54" t="s">
        <v>1509</v>
      </c>
      <c r="L110" s="23" t="s">
        <v>765</v>
      </c>
    </row>
    <row r="111" spans="1:12" ht="21" customHeight="1" x14ac:dyDescent="0.4">
      <c r="A111" s="51">
        <v>108</v>
      </c>
      <c r="B111" s="297">
        <v>108</v>
      </c>
      <c r="C111" s="54" t="s">
        <v>2326</v>
      </c>
      <c r="D111" s="23" t="s">
        <v>765</v>
      </c>
      <c r="F111" s="297">
        <v>108</v>
      </c>
      <c r="G111" s="54" t="s">
        <v>1928</v>
      </c>
      <c r="H111" s="23" t="s">
        <v>765</v>
      </c>
      <c r="J111" s="297">
        <v>108</v>
      </c>
      <c r="K111" s="54" t="s">
        <v>1510</v>
      </c>
      <c r="L111" s="23" t="s">
        <v>765</v>
      </c>
    </row>
    <row r="112" spans="1:12" ht="21" customHeight="1" x14ac:dyDescent="0.4">
      <c r="A112" s="51">
        <v>109</v>
      </c>
      <c r="B112" s="297">
        <v>109</v>
      </c>
      <c r="C112" s="54" t="s">
        <v>2327</v>
      </c>
      <c r="D112" s="23" t="s">
        <v>765</v>
      </c>
      <c r="F112" s="297">
        <v>109</v>
      </c>
      <c r="G112" s="54" t="s">
        <v>1929</v>
      </c>
      <c r="H112" s="23" t="s">
        <v>765</v>
      </c>
      <c r="J112" s="297">
        <v>109</v>
      </c>
      <c r="K112" s="54" t="s">
        <v>1511</v>
      </c>
      <c r="L112" s="23" t="s">
        <v>765</v>
      </c>
    </row>
    <row r="113" spans="1:12" ht="21" customHeight="1" x14ac:dyDescent="0.4">
      <c r="A113" s="51">
        <v>110</v>
      </c>
      <c r="B113" s="297">
        <v>110</v>
      </c>
      <c r="C113" s="54" t="s">
        <v>2328</v>
      </c>
      <c r="D113" s="23" t="s">
        <v>765</v>
      </c>
      <c r="F113" s="297">
        <v>110</v>
      </c>
      <c r="G113" s="54" t="s">
        <v>1930</v>
      </c>
      <c r="H113" s="23" t="s">
        <v>765</v>
      </c>
      <c r="J113" s="297">
        <v>110</v>
      </c>
      <c r="K113" s="54" t="s">
        <v>1512</v>
      </c>
      <c r="L113" s="23" t="s">
        <v>765</v>
      </c>
    </row>
    <row r="114" spans="1:12" ht="21" customHeight="1" x14ac:dyDescent="0.4">
      <c r="A114" s="51">
        <v>111</v>
      </c>
      <c r="B114" s="297">
        <v>111</v>
      </c>
      <c r="C114" s="54" t="s">
        <v>2329</v>
      </c>
      <c r="D114" s="23" t="s">
        <v>765</v>
      </c>
      <c r="F114" s="297">
        <v>111</v>
      </c>
      <c r="G114" s="54" t="s">
        <v>1931</v>
      </c>
      <c r="H114" s="23" t="s">
        <v>765</v>
      </c>
      <c r="J114" s="297">
        <v>111</v>
      </c>
      <c r="K114" s="54" t="s">
        <v>1513</v>
      </c>
      <c r="L114" s="23" t="s">
        <v>765</v>
      </c>
    </row>
    <row r="115" spans="1:12" ht="21" customHeight="1" x14ac:dyDescent="0.4">
      <c r="A115" s="51">
        <v>112</v>
      </c>
      <c r="B115" s="297">
        <v>112</v>
      </c>
      <c r="C115" s="54" t="s">
        <v>2330</v>
      </c>
      <c r="D115" s="23" t="s">
        <v>765</v>
      </c>
      <c r="F115" s="297">
        <v>112</v>
      </c>
      <c r="G115" s="54" t="s">
        <v>1932</v>
      </c>
      <c r="H115" s="23" t="s">
        <v>765</v>
      </c>
      <c r="J115" s="297">
        <v>112</v>
      </c>
      <c r="K115" s="54" t="s">
        <v>1514</v>
      </c>
      <c r="L115" s="23" t="s">
        <v>765</v>
      </c>
    </row>
    <row r="116" spans="1:12" ht="21" customHeight="1" x14ac:dyDescent="0.4">
      <c r="A116" s="51">
        <v>113</v>
      </c>
      <c r="B116" s="297">
        <v>113</v>
      </c>
      <c r="C116" s="54" t="s">
        <v>2331</v>
      </c>
      <c r="D116" s="23" t="s">
        <v>765</v>
      </c>
      <c r="F116" s="297">
        <v>113</v>
      </c>
      <c r="G116" s="54" t="s">
        <v>1933</v>
      </c>
      <c r="H116" s="23" t="s">
        <v>765</v>
      </c>
      <c r="J116" s="297">
        <v>113</v>
      </c>
      <c r="K116" s="54" t="s">
        <v>1515</v>
      </c>
      <c r="L116" s="23" t="s">
        <v>765</v>
      </c>
    </row>
    <row r="117" spans="1:12" ht="21" customHeight="1" x14ac:dyDescent="0.4">
      <c r="A117" s="51">
        <v>114</v>
      </c>
      <c r="B117" s="297">
        <v>114</v>
      </c>
      <c r="C117" s="54" t="s">
        <v>2332</v>
      </c>
      <c r="D117" s="23" t="s">
        <v>765</v>
      </c>
      <c r="F117" s="297">
        <v>114</v>
      </c>
      <c r="G117" s="54" t="s">
        <v>1934</v>
      </c>
      <c r="H117" s="23" t="s">
        <v>765</v>
      </c>
      <c r="J117" s="297">
        <v>114</v>
      </c>
      <c r="K117" s="54" t="s">
        <v>1516</v>
      </c>
      <c r="L117" s="23" t="s">
        <v>765</v>
      </c>
    </row>
    <row r="118" spans="1:12" ht="21" customHeight="1" x14ac:dyDescent="0.4">
      <c r="A118" s="51">
        <v>115</v>
      </c>
      <c r="B118" s="297">
        <v>115</v>
      </c>
      <c r="C118" s="54" t="s">
        <v>2333</v>
      </c>
      <c r="D118" s="23" t="s">
        <v>765</v>
      </c>
      <c r="F118" s="297">
        <v>115</v>
      </c>
      <c r="G118" s="54" t="s">
        <v>1935</v>
      </c>
      <c r="H118" s="23" t="s">
        <v>765</v>
      </c>
      <c r="J118" s="297">
        <v>115</v>
      </c>
      <c r="K118" s="54" t="s">
        <v>1517</v>
      </c>
      <c r="L118" s="23" t="s">
        <v>765</v>
      </c>
    </row>
    <row r="119" spans="1:12" ht="21" customHeight="1" x14ac:dyDescent="0.4">
      <c r="A119" s="51">
        <v>116</v>
      </c>
      <c r="B119" s="297">
        <v>116</v>
      </c>
      <c r="C119" s="54" t="s">
        <v>2334</v>
      </c>
      <c r="D119" s="23" t="s">
        <v>765</v>
      </c>
      <c r="F119" s="297">
        <v>116</v>
      </c>
      <c r="G119" s="54" t="s">
        <v>1936</v>
      </c>
      <c r="H119" s="23" t="s">
        <v>765</v>
      </c>
      <c r="J119" s="297">
        <v>116</v>
      </c>
      <c r="K119" s="54" t="s">
        <v>1518</v>
      </c>
      <c r="L119" s="23" t="s">
        <v>765</v>
      </c>
    </row>
    <row r="120" spans="1:12" ht="21" customHeight="1" x14ac:dyDescent="0.4">
      <c r="A120" s="51">
        <v>117</v>
      </c>
      <c r="B120" s="297">
        <v>117</v>
      </c>
      <c r="C120" s="54" t="s">
        <v>2335</v>
      </c>
      <c r="D120" s="23" t="s">
        <v>765</v>
      </c>
      <c r="F120" s="297">
        <v>117</v>
      </c>
      <c r="G120" s="54" t="s">
        <v>1937</v>
      </c>
      <c r="H120" s="23" t="s">
        <v>765</v>
      </c>
      <c r="J120" s="297">
        <v>117</v>
      </c>
      <c r="K120" s="54" t="s">
        <v>1519</v>
      </c>
      <c r="L120" s="23" t="s">
        <v>765</v>
      </c>
    </row>
    <row r="121" spans="1:12" ht="21" customHeight="1" x14ac:dyDescent="0.4">
      <c r="A121" s="51">
        <v>118</v>
      </c>
      <c r="B121" s="297">
        <v>118</v>
      </c>
      <c r="C121" s="54" t="s">
        <v>2336</v>
      </c>
      <c r="D121" s="23" t="s">
        <v>765</v>
      </c>
      <c r="F121" s="297">
        <v>118</v>
      </c>
      <c r="G121" s="54" t="s">
        <v>1938</v>
      </c>
      <c r="H121" s="23" t="s">
        <v>765</v>
      </c>
      <c r="J121" s="297">
        <v>118</v>
      </c>
      <c r="K121" s="54" t="s">
        <v>1520</v>
      </c>
      <c r="L121" s="23" t="s">
        <v>765</v>
      </c>
    </row>
    <row r="122" spans="1:12" ht="21" customHeight="1" x14ac:dyDescent="0.4">
      <c r="A122" s="51">
        <v>119</v>
      </c>
      <c r="B122" s="297">
        <v>119</v>
      </c>
      <c r="C122" s="54" t="s">
        <v>2337</v>
      </c>
      <c r="D122" s="23" t="s">
        <v>765</v>
      </c>
      <c r="F122" s="297">
        <v>119</v>
      </c>
      <c r="G122" s="54" t="s">
        <v>1939</v>
      </c>
      <c r="H122" s="23" t="s">
        <v>765</v>
      </c>
      <c r="J122" s="297">
        <v>119</v>
      </c>
      <c r="K122" s="54" t="s">
        <v>1521</v>
      </c>
      <c r="L122" s="23" t="s">
        <v>765</v>
      </c>
    </row>
    <row r="123" spans="1:12" ht="21" customHeight="1" x14ac:dyDescent="0.4">
      <c r="A123" s="51">
        <v>120</v>
      </c>
      <c r="B123" s="297">
        <v>120</v>
      </c>
      <c r="C123" s="54" t="s">
        <v>2338</v>
      </c>
      <c r="D123" s="23" t="s">
        <v>765</v>
      </c>
      <c r="F123" s="297">
        <v>120</v>
      </c>
      <c r="G123" s="54" t="s">
        <v>1940</v>
      </c>
      <c r="H123" s="23" t="s">
        <v>765</v>
      </c>
      <c r="J123" s="297">
        <v>120</v>
      </c>
      <c r="K123" s="54" t="s">
        <v>1522</v>
      </c>
      <c r="L123" s="23" t="s">
        <v>765</v>
      </c>
    </row>
    <row r="124" spans="1:12" ht="21" customHeight="1" x14ac:dyDescent="0.4">
      <c r="A124" s="51">
        <v>121</v>
      </c>
      <c r="B124" s="297">
        <v>121</v>
      </c>
      <c r="C124" s="54" t="s">
        <v>2339</v>
      </c>
      <c r="D124" s="23" t="s">
        <v>765</v>
      </c>
      <c r="F124" s="297">
        <v>121</v>
      </c>
      <c r="G124" s="54" t="s">
        <v>1941</v>
      </c>
      <c r="H124" s="23" t="s">
        <v>765</v>
      </c>
      <c r="J124" s="297">
        <v>121</v>
      </c>
      <c r="K124" s="54" t="s">
        <v>1523</v>
      </c>
      <c r="L124" s="23" t="s">
        <v>765</v>
      </c>
    </row>
    <row r="125" spans="1:12" ht="21" customHeight="1" x14ac:dyDescent="0.4">
      <c r="A125" s="51">
        <v>122</v>
      </c>
      <c r="B125" s="297">
        <v>122</v>
      </c>
      <c r="C125" s="54" t="s">
        <v>2340</v>
      </c>
      <c r="D125" s="23" t="s">
        <v>765</v>
      </c>
      <c r="F125" s="297">
        <v>122</v>
      </c>
      <c r="G125" s="54" t="s">
        <v>1942</v>
      </c>
      <c r="H125" s="23" t="s">
        <v>765</v>
      </c>
      <c r="J125" s="297">
        <v>122</v>
      </c>
      <c r="K125" s="54" t="s">
        <v>1524</v>
      </c>
      <c r="L125" s="23" t="s">
        <v>765</v>
      </c>
    </row>
    <row r="126" spans="1:12" ht="21" customHeight="1" x14ac:dyDescent="0.4">
      <c r="A126" s="51">
        <v>123</v>
      </c>
      <c r="B126" s="297">
        <v>123</v>
      </c>
      <c r="C126" s="54" t="s">
        <v>2341</v>
      </c>
      <c r="D126" s="23" t="s">
        <v>765</v>
      </c>
      <c r="F126" s="297">
        <v>123</v>
      </c>
      <c r="G126" s="54" t="s">
        <v>1943</v>
      </c>
      <c r="H126" s="23" t="s">
        <v>765</v>
      </c>
      <c r="J126" s="297">
        <v>123</v>
      </c>
      <c r="K126" s="54" t="s">
        <v>1525</v>
      </c>
      <c r="L126" s="23" t="s">
        <v>765</v>
      </c>
    </row>
    <row r="127" spans="1:12" ht="21" customHeight="1" x14ac:dyDescent="0.4">
      <c r="A127" s="51">
        <v>124</v>
      </c>
      <c r="B127" s="297">
        <v>124</v>
      </c>
      <c r="C127" s="54" t="s">
        <v>2342</v>
      </c>
      <c r="D127" s="23" t="s">
        <v>765</v>
      </c>
      <c r="F127" s="297">
        <v>124</v>
      </c>
      <c r="G127" s="54" t="s">
        <v>1944</v>
      </c>
      <c r="H127" s="23" t="s">
        <v>765</v>
      </c>
      <c r="J127" s="297">
        <v>124</v>
      </c>
      <c r="K127" s="54" t="s">
        <v>1526</v>
      </c>
      <c r="L127" s="23" t="s">
        <v>765</v>
      </c>
    </row>
    <row r="128" spans="1:12" ht="21" customHeight="1" x14ac:dyDescent="0.4">
      <c r="A128" s="51">
        <v>125</v>
      </c>
      <c r="B128" s="297">
        <v>125</v>
      </c>
      <c r="C128" s="54" t="s">
        <v>2343</v>
      </c>
      <c r="D128" s="23" t="s">
        <v>765</v>
      </c>
      <c r="F128" s="297">
        <v>125</v>
      </c>
      <c r="G128" s="54" t="s">
        <v>1945</v>
      </c>
      <c r="H128" s="23" t="s">
        <v>765</v>
      </c>
      <c r="J128" s="297">
        <v>125</v>
      </c>
      <c r="K128" s="54" t="s">
        <v>1527</v>
      </c>
      <c r="L128" s="23" t="s">
        <v>765</v>
      </c>
    </row>
    <row r="129" spans="1:12" ht="21" customHeight="1" x14ac:dyDescent="0.4">
      <c r="A129" s="51">
        <v>126</v>
      </c>
      <c r="B129" s="298">
        <v>126</v>
      </c>
      <c r="C129" s="54" t="s">
        <v>2344</v>
      </c>
      <c r="D129" s="23" t="s">
        <v>765</v>
      </c>
      <c r="F129" s="298">
        <v>126</v>
      </c>
      <c r="G129" s="54" t="s">
        <v>1946</v>
      </c>
      <c r="H129" s="23" t="s">
        <v>765</v>
      </c>
      <c r="J129" s="298">
        <v>126</v>
      </c>
      <c r="K129" s="54" t="s">
        <v>1528</v>
      </c>
      <c r="L129" s="23" t="s">
        <v>765</v>
      </c>
    </row>
    <row r="130" spans="1:12" ht="21" customHeight="1" x14ac:dyDescent="0.4">
      <c r="A130" s="51">
        <v>127</v>
      </c>
      <c r="B130" s="298">
        <v>127</v>
      </c>
      <c r="C130" s="54" t="s">
        <v>2345</v>
      </c>
      <c r="D130" s="23" t="s">
        <v>765</v>
      </c>
      <c r="F130" s="298">
        <v>127</v>
      </c>
      <c r="G130" s="54" t="s">
        <v>1947</v>
      </c>
      <c r="H130" s="23" t="s">
        <v>765</v>
      </c>
      <c r="J130" s="298">
        <v>127</v>
      </c>
      <c r="K130" s="54" t="s">
        <v>1529</v>
      </c>
      <c r="L130" s="23" t="s">
        <v>765</v>
      </c>
    </row>
    <row r="131" spans="1:12" ht="21" customHeight="1" x14ac:dyDescent="0.4">
      <c r="A131" s="51">
        <v>128</v>
      </c>
      <c r="B131" s="298">
        <v>128</v>
      </c>
      <c r="C131" s="54" t="s">
        <v>2346</v>
      </c>
      <c r="D131" s="23" t="s">
        <v>765</v>
      </c>
      <c r="F131" s="298">
        <v>128</v>
      </c>
      <c r="G131" s="54" t="s">
        <v>1948</v>
      </c>
      <c r="H131" s="23" t="s">
        <v>765</v>
      </c>
      <c r="J131" s="298">
        <v>128</v>
      </c>
      <c r="K131" s="54" t="s">
        <v>1530</v>
      </c>
      <c r="L131" s="23" t="s">
        <v>765</v>
      </c>
    </row>
    <row r="132" spans="1:12" ht="21" customHeight="1" x14ac:dyDescent="0.4">
      <c r="A132" s="51">
        <v>129</v>
      </c>
      <c r="B132" s="298">
        <v>129</v>
      </c>
      <c r="C132" s="54" t="s">
        <v>2347</v>
      </c>
      <c r="D132" s="23" t="s">
        <v>765</v>
      </c>
      <c r="F132" s="298">
        <v>129</v>
      </c>
      <c r="G132" s="54" t="s">
        <v>1949</v>
      </c>
      <c r="H132" s="23" t="s">
        <v>765</v>
      </c>
      <c r="J132" s="298">
        <v>129</v>
      </c>
      <c r="K132" s="54" t="s">
        <v>1531</v>
      </c>
      <c r="L132" s="23" t="s">
        <v>765</v>
      </c>
    </row>
    <row r="133" spans="1:12" ht="21" customHeight="1" x14ac:dyDescent="0.4">
      <c r="A133" s="51">
        <v>130</v>
      </c>
      <c r="B133" s="298">
        <v>130</v>
      </c>
      <c r="C133" s="54" t="s">
        <v>2348</v>
      </c>
      <c r="D133" s="23" t="s">
        <v>765</v>
      </c>
      <c r="F133" s="298">
        <v>130</v>
      </c>
      <c r="G133" s="54" t="s">
        <v>1950</v>
      </c>
      <c r="H133" s="23" t="s">
        <v>765</v>
      </c>
      <c r="J133" s="298">
        <v>130</v>
      </c>
      <c r="K133" s="54" t="s">
        <v>1532</v>
      </c>
      <c r="L133" s="23" t="s">
        <v>765</v>
      </c>
    </row>
    <row r="134" spans="1:12" ht="21" customHeight="1" x14ac:dyDescent="0.4">
      <c r="A134" s="51">
        <v>131</v>
      </c>
      <c r="B134" s="298">
        <v>131</v>
      </c>
      <c r="C134" s="54" t="s">
        <v>2349</v>
      </c>
      <c r="D134" s="23" t="s">
        <v>765</v>
      </c>
      <c r="F134" s="298">
        <v>131</v>
      </c>
      <c r="G134" s="54" t="s">
        <v>1951</v>
      </c>
      <c r="H134" s="23" t="s">
        <v>765</v>
      </c>
      <c r="J134" s="298">
        <v>131</v>
      </c>
      <c r="K134" s="54" t="s">
        <v>1533</v>
      </c>
      <c r="L134" s="23" t="s">
        <v>765</v>
      </c>
    </row>
    <row r="135" spans="1:12" ht="21" customHeight="1" x14ac:dyDescent="0.4">
      <c r="A135" s="51">
        <v>132</v>
      </c>
      <c r="B135" s="298">
        <v>132</v>
      </c>
      <c r="C135" s="54" t="s">
        <v>2350</v>
      </c>
      <c r="D135" s="23" t="s">
        <v>765</v>
      </c>
      <c r="F135" s="298">
        <v>132</v>
      </c>
      <c r="G135" s="54" t="s">
        <v>1952</v>
      </c>
      <c r="H135" s="23" t="s">
        <v>765</v>
      </c>
      <c r="J135" s="298">
        <v>132</v>
      </c>
      <c r="K135" s="54" t="s">
        <v>1534</v>
      </c>
      <c r="L135" s="23" t="s">
        <v>765</v>
      </c>
    </row>
    <row r="136" spans="1:12" ht="21" customHeight="1" x14ac:dyDescent="0.4">
      <c r="A136" s="51">
        <v>133</v>
      </c>
      <c r="B136" s="298">
        <v>133</v>
      </c>
      <c r="C136" s="54" t="s">
        <v>2351</v>
      </c>
      <c r="D136" s="23" t="s">
        <v>765</v>
      </c>
      <c r="F136" s="298">
        <v>133</v>
      </c>
      <c r="G136" s="54" t="s">
        <v>1953</v>
      </c>
      <c r="H136" s="23" t="s">
        <v>765</v>
      </c>
      <c r="J136" s="298">
        <v>133</v>
      </c>
      <c r="K136" s="54" t="s">
        <v>1535</v>
      </c>
      <c r="L136" s="23" t="s">
        <v>765</v>
      </c>
    </row>
    <row r="137" spans="1:12" ht="21" customHeight="1" x14ac:dyDescent="0.4">
      <c r="A137" s="51">
        <v>134</v>
      </c>
      <c r="B137" s="298">
        <v>134</v>
      </c>
      <c r="C137" s="54" t="s">
        <v>2352</v>
      </c>
      <c r="D137" s="23" t="s">
        <v>765</v>
      </c>
      <c r="F137" s="298">
        <v>134</v>
      </c>
      <c r="G137" s="54" t="s">
        <v>1954</v>
      </c>
      <c r="H137" s="23" t="s">
        <v>765</v>
      </c>
      <c r="J137" s="298">
        <v>134</v>
      </c>
      <c r="K137" s="54" t="s">
        <v>1536</v>
      </c>
      <c r="L137" s="23" t="s">
        <v>765</v>
      </c>
    </row>
    <row r="138" spans="1:12" ht="21" customHeight="1" x14ac:dyDescent="0.4">
      <c r="A138" s="51">
        <v>135</v>
      </c>
      <c r="B138" s="298">
        <v>135</v>
      </c>
      <c r="C138" s="54" t="s">
        <v>2353</v>
      </c>
      <c r="D138" s="23" t="s">
        <v>765</v>
      </c>
      <c r="F138" s="298">
        <v>135</v>
      </c>
      <c r="G138" s="54" t="s">
        <v>1955</v>
      </c>
      <c r="H138" s="23" t="s">
        <v>765</v>
      </c>
      <c r="J138" s="298">
        <v>135</v>
      </c>
      <c r="K138" s="54" t="s">
        <v>1542</v>
      </c>
      <c r="L138" s="23" t="s">
        <v>765</v>
      </c>
    </row>
    <row r="139" spans="1:12" ht="21" customHeight="1" x14ac:dyDescent="0.4">
      <c r="A139" s="51">
        <v>136</v>
      </c>
      <c r="B139" s="298">
        <v>136</v>
      </c>
      <c r="C139" s="54" t="s">
        <v>2354</v>
      </c>
      <c r="D139" s="23" t="s">
        <v>765</v>
      </c>
      <c r="F139" s="298">
        <v>136</v>
      </c>
      <c r="G139" s="54" t="s">
        <v>1956</v>
      </c>
      <c r="H139" s="23" t="s">
        <v>765</v>
      </c>
      <c r="J139" s="298">
        <v>136</v>
      </c>
      <c r="K139" s="54" t="s">
        <v>1543</v>
      </c>
      <c r="L139" s="23" t="s">
        <v>765</v>
      </c>
    </row>
    <row r="140" spans="1:12" ht="21" customHeight="1" x14ac:dyDescent="0.4">
      <c r="A140" s="51">
        <v>137</v>
      </c>
      <c r="B140" s="298">
        <v>137</v>
      </c>
      <c r="C140" s="54" t="s">
        <v>2355</v>
      </c>
      <c r="D140" s="23" t="s">
        <v>765</v>
      </c>
      <c r="F140" s="298">
        <v>137</v>
      </c>
      <c r="G140" s="54" t="s">
        <v>1957</v>
      </c>
      <c r="H140" s="23" t="s">
        <v>765</v>
      </c>
      <c r="J140" s="298">
        <v>137</v>
      </c>
      <c r="K140" s="54" t="s">
        <v>1544</v>
      </c>
      <c r="L140" s="23" t="s">
        <v>765</v>
      </c>
    </row>
    <row r="141" spans="1:12" ht="21" customHeight="1" x14ac:dyDescent="0.4">
      <c r="A141" s="51">
        <v>138</v>
      </c>
      <c r="B141" s="298">
        <v>138</v>
      </c>
      <c r="C141" s="54" t="s">
        <v>2356</v>
      </c>
      <c r="D141" s="23" t="s">
        <v>765</v>
      </c>
      <c r="F141" s="298">
        <v>138</v>
      </c>
      <c r="G141" s="54" t="s">
        <v>1958</v>
      </c>
      <c r="H141" s="23" t="s">
        <v>765</v>
      </c>
      <c r="J141" s="298">
        <v>138</v>
      </c>
      <c r="K141" s="54" t="s">
        <v>1545</v>
      </c>
      <c r="L141" s="23" t="s">
        <v>765</v>
      </c>
    </row>
    <row r="142" spans="1:12" ht="21" customHeight="1" x14ac:dyDescent="0.4">
      <c r="A142" s="51">
        <v>139</v>
      </c>
      <c r="B142" s="298">
        <v>139</v>
      </c>
      <c r="C142" s="54" t="s">
        <v>2357</v>
      </c>
      <c r="D142" s="23" t="s">
        <v>765</v>
      </c>
      <c r="F142" s="298">
        <v>139</v>
      </c>
      <c r="G142" s="54" t="s">
        <v>1959</v>
      </c>
      <c r="H142" s="23" t="s">
        <v>765</v>
      </c>
      <c r="J142" s="298">
        <v>139</v>
      </c>
      <c r="K142" s="54" t="s">
        <v>1546</v>
      </c>
      <c r="L142" s="23" t="s">
        <v>765</v>
      </c>
    </row>
    <row r="143" spans="1:12" ht="21" customHeight="1" x14ac:dyDescent="0.4">
      <c r="A143" s="51">
        <v>140</v>
      </c>
      <c r="B143" s="298">
        <v>140</v>
      </c>
      <c r="C143" s="54" t="s">
        <v>2358</v>
      </c>
      <c r="D143" s="23" t="s">
        <v>765</v>
      </c>
      <c r="F143" s="298">
        <v>140</v>
      </c>
      <c r="G143" s="54" t="s">
        <v>1960</v>
      </c>
      <c r="H143" s="23" t="s">
        <v>765</v>
      </c>
      <c r="J143" s="298">
        <v>140</v>
      </c>
      <c r="K143" s="54" t="s">
        <v>1547</v>
      </c>
      <c r="L143" s="23" t="s">
        <v>765</v>
      </c>
    </row>
    <row r="144" spans="1:12" ht="21" customHeight="1" x14ac:dyDescent="0.4">
      <c r="A144" s="51">
        <v>141</v>
      </c>
      <c r="B144" s="298">
        <v>141</v>
      </c>
      <c r="C144" s="54" t="s">
        <v>2359</v>
      </c>
      <c r="D144" s="23" t="s">
        <v>765</v>
      </c>
      <c r="F144" s="298">
        <v>141</v>
      </c>
      <c r="G144" s="54" t="s">
        <v>1961</v>
      </c>
      <c r="H144" s="23" t="s">
        <v>765</v>
      </c>
      <c r="J144" s="298">
        <v>141</v>
      </c>
      <c r="K144" s="54" t="s">
        <v>1548</v>
      </c>
      <c r="L144" s="23" t="s">
        <v>765</v>
      </c>
    </row>
    <row r="145" spans="1:12" ht="21" customHeight="1" x14ac:dyDescent="0.4">
      <c r="A145" s="51">
        <v>142</v>
      </c>
      <c r="B145" s="298">
        <v>142</v>
      </c>
      <c r="C145" s="54" t="s">
        <v>2360</v>
      </c>
      <c r="D145" s="23" t="s">
        <v>765</v>
      </c>
      <c r="F145" s="298">
        <v>142</v>
      </c>
      <c r="G145" s="54" t="s">
        <v>1962</v>
      </c>
      <c r="H145" s="23" t="s">
        <v>765</v>
      </c>
      <c r="J145" s="298">
        <v>142</v>
      </c>
      <c r="K145" s="54" t="s">
        <v>1549</v>
      </c>
      <c r="L145" s="23" t="s">
        <v>765</v>
      </c>
    </row>
    <row r="146" spans="1:12" ht="21" customHeight="1" x14ac:dyDescent="0.4">
      <c r="A146" s="51">
        <v>143</v>
      </c>
      <c r="B146" s="298">
        <v>143</v>
      </c>
      <c r="C146" s="54" t="s">
        <v>2361</v>
      </c>
      <c r="D146" s="23" t="s">
        <v>765</v>
      </c>
      <c r="F146" s="298">
        <v>143</v>
      </c>
      <c r="G146" s="54" t="s">
        <v>1963</v>
      </c>
      <c r="H146" s="23" t="s">
        <v>765</v>
      </c>
      <c r="J146" s="298">
        <v>143</v>
      </c>
      <c r="K146" s="54" t="s">
        <v>1550</v>
      </c>
      <c r="L146" s="23" t="s">
        <v>765</v>
      </c>
    </row>
    <row r="147" spans="1:12" ht="21" customHeight="1" x14ac:dyDescent="0.4">
      <c r="A147" s="51">
        <v>144</v>
      </c>
      <c r="B147" s="298">
        <v>144</v>
      </c>
      <c r="C147" s="54" t="s">
        <v>2362</v>
      </c>
      <c r="D147" s="23" t="s">
        <v>765</v>
      </c>
      <c r="F147" s="298">
        <v>144</v>
      </c>
      <c r="G147" s="54" t="s">
        <v>1964</v>
      </c>
      <c r="H147" s="23" t="s">
        <v>765</v>
      </c>
      <c r="J147" s="298">
        <v>144</v>
      </c>
      <c r="K147" s="54" t="s">
        <v>1551</v>
      </c>
      <c r="L147" s="23" t="s">
        <v>765</v>
      </c>
    </row>
    <row r="148" spans="1:12" ht="21" customHeight="1" x14ac:dyDescent="0.4">
      <c r="A148" s="51">
        <v>145</v>
      </c>
      <c r="B148" s="298">
        <v>145</v>
      </c>
      <c r="C148" s="54" t="s">
        <v>2363</v>
      </c>
      <c r="D148" s="23" t="s">
        <v>765</v>
      </c>
      <c r="F148" s="298">
        <v>145</v>
      </c>
      <c r="G148" s="54" t="s">
        <v>1965</v>
      </c>
      <c r="H148" s="23" t="s">
        <v>765</v>
      </c>
      <c r="J148" s="298">
        <v>145</v>
      </c>
      <c r="K148" s="54" t="s">
        <v>1552</v>
      </c>
      <c r="L148" s="23" t="s">
        <v>765</v>
      </c>
    </row>
    <row r="149" spans="1:12" ht="21" customHeight="1" x14ac:dyDescent="0.4">
      <c r="A149" s="51">
        <v>146</v>
      </c>
      <c r="B149" s="298">
        <v>146</v>
      </c>
      <c r="C149" s="54" t="s">
        <v>2364</v>
      </c>
      <c r="D149" s="23" t="s">
        <v>765</v>
      </c>
      <c r="F149" s="298">
        <v>146</v>
      </c>
      <c r="G149" s="54" t="s">
        <v>1966</v>
      </c>
      <c r="H149" s="23" t="s">
        <v>765</v>
      </c>
      <c r="J149" s="298">
        <v>146</v>
      </c>
      <c r="K149" s="54" t="s">
        <v>1553</v>
      </c>
      <c r="L149" s="23" t="s">
        <v>765</v>
      </c>
    </row>
    <row r="150" spans="1:12" ht="21" customHeight="1" x14ac:dyDescent="0.4">
      <c r="A150" s="51">
        <v>147</v>
      </c>
      <c r="B150" s="298">
        <v>147</v>
      </c>
      <c r="C150" s="54" t="s">
        <v>2365</v>
      </c>
      <c r="D150" s="23" t="s">
        <v>765</v>
      </c>
      <c r="F150" s="298">
        <v>147</v>
      </c>
      <c r="G150" s="54" t="s">
        <v>1967</v>
      </c>
      <c r="H150" s="23" t="s">
        <v>765</v>
      </c>
      <c r="J150" s="298">
        <v>147</v>
      </c>
      <c r="K150" s="54" t="s">
        <v>1554</v>
      </c>
      <c r="L150" s="23" t="s">
        <v>765</v>
      </c>
    </row>
    <row r="151" spans="1:12" ht="21" customHeight="1" x14ac:dyDescent="0.4">
      <c r="A151" s="51">
        <v>148</v>
      </c>
      <c r="B151" s="298">
        <v>148</v>
      </c>
      <c r="C151" s="54" t="s">
        <v>2366</v>
      </c>
      <c r="D151" s="23" t="s">
        <v>765</v>
      </c>
      <c r="F151" s="298">
        <v>148</v>
      </c>
      <c r="G151" s="54" t="s">
        <v>1968</v>
      </c>
      <c r="H151" s="23" t="s">
        <v>765</v>
      </c>
      <c r="J151" s="298">
        <v>148</v>
      </c>
      <c r="K151" s="54" t="s">
        <v>1555</v>
      </c>
      <c r="L151" s="23" t="s">
        <v>765</v>
      </c>
    </row>
    <row r="152" spans="1:12" ht="21" customHeight="1" x14ac:dyDescent="0.4">
      <c r="A152" s="51">
        <v>149</v>
      </c>
      <c r="B152" s="298">
        <v>149</v>
      </c>
      <c r="C152" s="54" t="s">
        <v>2367</v>
      </c>
      <c r="D152" s="23" t="s">
        <v>765</v>
      </c>
      <c r="F152" s="298">
        <v>149</v>
      </c>
      <c r="G152" s="54" t="s">
        <v>1969</v>
      </c>
      <c r="H152" s="23" t="s">
        <v>765</v>
      </c>
      <c r="J152" s="298">
        <v>149</v>
      </c>
      <c r="K152" s="54" t="s">
        <v>1556</v>
      </c>
      <c r="L152" s="23" t="s">
        <v>765</v>
      </c>
    </row>
    <row r="153" spans="1:12" ht="21" customHeight="1" x14ac:dyDescent="0.4">
      <c r="A153" s="51">
        <v>150</v>
      </c>
      <c r="B153" s="298">
        <v>150</v>
      </c>
      <c r="C153" s="54" t="s">
        <v>2368</v>
      </c>
      <c r="D153" s="23" t="s">
        <v>765</v>
      </c>
      <c r="F153" s="298">
        <v>150</v>
      </c>
      <c r="G153" s="54" t="s">
        <v>1970</v>
      </c>
      <c r="H153" s="23" t="s">
        <v>765</v>
      </c>
      <c r="J153" s="298">
        <v>150</v>
      </c>
      <c r="K153" s="54" t="s">
        <v>1557</v>
      </c>
      <c r="L153" s="23" t="s">
        <v>765</v>
      </c>
    </row>
    <row r="154" spans="1:12" ht="21" customHeight="1" x14ac:dyDescent="0.4">
      <c r="A154" s="51">
        <v>151</v>
      </c>
      <c r="B154" s="297">
        <v>151</v>
      </c>
      <c r="C154" s="54" t="s">
        <v>2369</v>
      </c>
      <c r="D154" s="23" t="s">
        <v>765</v>
      </c>
      <c r="F154" s="297">
        <v>151</v>
      </c>
      <c r="G154" s="54" t="s">
        <v>1971</v>
      </c>
      <c r="H154" s="23" t="s">
        <v>765</v>
      </c>
      <c r="J154" s="297">
        <v>151</v>
      </c>
      <c r="K154" s="54" t="s">
        <v>1558</v>
      </c>
      <c r="L154" s="23" t="s">
        <v>765</v>
      </c>
    </row>
    <row r="155" spans="1:12" ht="21" customHeight="1" x14ac:dyDescent="0.4">
      <c r="A155" s="51">
        <v>152</v>
      </c>
      <c r="B155" s="297">
        <v>152</v>
      </c>
      <c r="C155" s="54" t="s">
        <v>2370</v>
      </c>
      <c r="D155" s="23" t="s">
        <v>765</v>
      </c>
      <c r="F155" s="297">
        <v>152</v>
      </c>
      <c r="G155" s="54" t="s">
        <v>1972</v>
      </c>
      <c r="H155" s="23" t="s">
        <v>765</v>
      </c>
      <c r="J155" s="297">
        <v>152</v>
      </c>
      <c r="K155" s="54" t="s">
        <v>1559</v>
      </c>
      <c r="L155" s="23" t="s">
        <v>765</v>
      </c>
    </row>
    <row r="156" spans="1:12" ht="21" customHeight="1" x14ac:dyDescent="0.4">
      <c r="A156" s="51">
        <v>153</v>
      </c>
      <c r="B156" s="297">
        <v>153</v>
      </c>
      <c r="C156" s="54" t="s">
        <v>2371</v>
      </c>
      <c r="D156" s="23" t="s">
        <v>765</v>
      </c>
      <c r="F156" s="297">
        <v>153</v>
      </c>
      <c r="G156" s="54" t="s">
        <v>1973</v>
      </c>
      <c r="H156" s="23" t="s">
        <v>765</v>
      </c>
      <c r="J156" s="297">
        <v>153</v>
      </c>
      <c r="K156" s="54" t="s">
        <v>1560</v>
      </c>
      <c r="L156" s="23" t="s">
        <v>765</v>
      </c>
    </row>
    <row r="157" spans="1:12" ht="21" customHeight="1" x14ac:dyDescent="0.4">
      <c r="A157" s="51">
        <v>154</v>
      </c>
      <c r="B157" s="297">
        <v>154</v>
      </c>
      <c r="C157" s="54" t="s">
        <v>2372</v>
      </c>
      <c r="D157" s="23" t="s">
        <v>765</v>
      </c>
      <c r="F157" s="297">
        <v>154</v>
      </c>
      <c r="G157" s="54" t="s">
        <v>1974</v>
      </c>
      <c r="H157" s="23" t="s">
        <v>765</v>
      </c>
      <c r="J157" s="297">
        <v>154</v>
      </c>
      <c r="K157" s="54" t="s">
        <v>1561</v>
      </c>
      <c r="L157" s="23" t="s">
        <v>765</v>
      </c>
    </row>
    <row r="158" spans="1:12" ht="21" customHeight="1" x14ac:dyDescent="0.4">
      <c r="A158" s="51">
        <v>155</v>
      </c>
      <c r="B158" s="297">
        <v>155</v>
      </c>
      <c r="C158" s="54" t="s">
        <v>2373</v>
      </c>
      <c r="D158" s="23" t="s">
        <v>765</v>
      </c>
      <c r="F158" s="297">
        <v>155</v>
      </c>
      <c r="G158" s="54" t="s">
        <v>1975</v>
      </c>
      <c r="H158" s="23" t="s">
        <v>765</v>
      </c>
      <c r="J158" s="297">
        <v>155</v>
      </c>
      <c r="K158" s="54" t="s">
        <v>1562</v>
      </c>
      <c r="L158" s="23" t="s">
        <v>765</v>
      </c>
    </row>
    <row r="159" spans="1:12" ht="21" customHeight="1" x14ac:dyDescent="0.4">
      <c r="A159" s="51">
        <v>156</v>
      </c>
      <c r="B159" s="297">
        <v>156</v>
      </c>
      <c r="C159" s="54" t="s">
        <v>2374</v>
      </c>
      <c r="D159" s="23" t="s">
        <v>765</v>
      </c>
      <c r="F159" s="297">
        <v>156</v>
      </c>
      <c r="G159" s="54" t="s">
        <v>1976</v>
      </c>
      <c r="H159" s="23" t="s">
        <v>765</v>
      </c>
      <c r="J159" s="297">
        <v>156</v>
      </c>
      <c r="K159" s="54" t="s">
        <v>1563</v>
      </c>
      <c r="L159" s="23" t="s">
        <v>765</v>
      </c>
    </row>
    <row r="160" spans="1:12" ht="21" customHeight="1" x14ac:dyDescent="0.4">
      <c r="A160" s="51">
        <v>157</v>
      </c>
      <c r="B160" s="297">
        <v>157</v>
      </c>
      <c r="C160" s="54" t="s">
        <v>2375</v>
      </c>
      <c r="D160" s="23" t="s">
        <v>765</v>
      </c>
      <c r="F160" s="297">
        <v>157</v>
      </c>
      <c r="G160" s="54" t="s">
        <v>1977</v>
      </c>
      <c r="H160" s="23" t="s">
        <v>765</v>
      </c>
      <c r="J160" s="297">
        <v>157</v>
      </c>
      <c r="K160" s="54" t="s">
        <v>1564</v>
      </c>
      <c r="L160" s="23" t="s">
        <v>765</v>
      </c>
    </row>
    <row r="161" spans="1:12" ht="21" customHeight="1" x14ac:dyDescent="0.4">
      <c r="A161" s="51">
        <v>158</v>
      </c>
      <c r="B161" s="297">
        <v>158</v>
      </c>
      <c r="C161" s="54" t="s">
        <v>2376</v>
      </c>
      <c r="D161" s="23" t="s">
        <v>765</v>
      </c>
      <c r="F161" s="297">
        <v>158</v>
      </c>
      <c r="G161" s="54" t="s">
        <v>1978</v>
      </c>
      <c r="H161" s="23" t="s">
        <v>765</v>
      </c>
      <c r="J161" s="297">
        <v>158</v>
      </c>
      <c r="K161" s="54" t="s">
        <v>1565</v>
      </c>
      <c r="L161" s="23" t="s">
        <v>765</v>
      </c>
    </row>
    <row r="162" spans="1:12" ht="21" customHeight="1" x14ac:dyDescent="0.4">
      <c r="A162" s="51">
        <v>159</v>
      </c>
      <c r="B162" s="297">
        <v>159</v>
      </c>
      <c r="C162" s="54" t="s">
        <v>2377</v>
      </c>
      <c r="D162" s="23" t="s">
        <v>765</v>
      </c>
      <c r="F162" s="297">
        <v>159</v>
      </c>
      <c r="G162" s="54" t="s">
        <v>1979</v>
      </c>
      <c r="H162" s="23" t="s">
        <v>765</v>
      </c>
      <c r="J162" s="297">
        <v>159</v>
      </c>
      <c r="K162" s="54" t="s">
        <v>1566</v>
      </c>
      <c r="L162" s="23" t="s">
        <v>765</v>
      </c>
    </row>
    <row r="163" spans="1:12" ht="21" customHeight="1" x14ac:dyDescent="0.4">
      <c r="A163" s="51">
        <v>160</v>
      </c>
      <c r="B163" s="297">
        <v>160</v>
      </c>
      <c r="C163" s="54" t="s">
        <v>2378</v>
      </c>
      <c r="D163" s="23" t="s">
        <v>765</v>
      </c>
      <c r="F163" s="297">
        <v>160</v>
      </c>
      <c r="G163" s="54" t="s">
        <v>1980</v>
      </c>
      <c r="H163" s="23" t="s">
        <v>765</v>
      </c>
      <c r="J163" s="297">
        <v>160</v>
      </c>
      <c r="K163" s="54" t="s">
        <v>1567</v>
      </c>
      <c r="L163" s="23" t="s">
        <v>765</v>
      </c>
    </row>
    <row r="164" spans="1:12" ht="21" customHeight="1" x14ac:dyDescent="0.4">
      <c r="A164" s="51">
        <v>161</v>
      </c>
      <c r="B164" s="297">
        <v>161</v>
      </c>
      <c r="C164" s="54" t="s">
        <v>2379</v>
      </c>
      <c r="D164" s="23" t="s">
        <v>765</v>
      </c>
      <c r="F164" s="297">
        <v>161</v>
      </c>
      <c r="G164" s="54" t="s">
        <v>1981</v>
      </c>
      <c r="H164" s="23" t="s">
        <v>765</v>
      </c>
      <c r="J164" s="297">
        <v>161</v>
      </c>
      <c r="K164" s="54" t="s">
        <v>1568</v>
      </c>
      <c r="L164" s="23" t="s">
        <v>765</v>
      </c>
    </row>
    <row r="165" spans="1:12" ht="21" customHeight="1" x14ac:dyDescent="0.4">
      <c r="A165" s="51">
        <v>162</v>
      </c>
      <c r="B165" s="297">
        <v>162</v>
      </c>
      <c r="C165" s="54" t="s">
        <v>2380</v>
      </c>
      <c r="D165" s="23" t="s">
        <v>765</v>
      </c>
      <c r="F165" s="297">
        <v>162</v>
      </c>
      <c r="G165" s="54" t="s">
        <v>1982</v>
      </c>
      <c r="H165" s="23" t="s">
        <v>765</v>
      </c>
      <c r="J165" s="297">
        <v>162</v>
      </c>
      <c r="K165" s="54" t="s">
        <v>1569</v>
      </c>
      <c r="L165" s="23" t="s">
        <v>765</v>
      </c>
    </row>
    <row r="166" spans="1:12" ht="21" customHeight="1" x14ac:dyDescent="0.4">
      <c r="A166" s="51">
        <v>163</v>
      </c>
      <c r="B166" s="297">
        <v>163</v>
      </c>
      <c r="C166" s="54" t="s">
        <v>2381</v>
      </c>
      <c r="D166" s="23" t="s">
        <v>765</v>
      </c>
      <c r="F166" s="297">
        <v>163</v>
      </c>
      <c r="G166" s="54" t="s">
        <v>1983</v>
      </c>
      <c r="H166" s="23" t="s">
        <v>765</v>
      </c>
      <c r="J166" s="297">
        <v>163</v>
      </c>
      <c r="K166" s="54" t="s">
        <v>1570</v>
      </c>
      <c r="L166" s="23" t="s">
        <v>765</v>
      </c>
    </row>
    <row r="167" spans="1:12" ht="21" customHeight="1" x14ac:dyDescent="0.4">
      <c r="A167" s="51">
        <v>164</v>
      </c>
      <c r="B167" s="297">
        <v>164</v>
      </c>
      <c r="C167" s="54" t="s">
        <v>2382</v>
      </c>
      <c r="D167" s="23" t="s">
        <v>765</v>
      </c>
      <c r="F167" s="297">
        <v>164</v>
      </c>
      <c r="G167" s="54" t="s">
        <v>1984</v>
      </c>
      <c r="H167" s="23" t="s">
        <v>765</v>
      </c>
      <c r="J167" s="297">
        <v>164</v>
      </c>
      <c r="K167" s="54" t="s">
        <v>1571</v>
      </c>
      <c r="L167" s="23" t="s">
        <v>765</v>
      </c>
    </row>
    <row r="168" spans="1:12" ht="21" customHeight="1" x14ac:dyDescent="0.4">
      <c r="A168" s="51">
        <v>165</v>
      </c>
      <c r="B168" s="297">
        <v>165</v>
      </c>
      <c r="C168" s="54" t="s">
        <v>2383</v>
      </c>
      <c r="D168" s="23" t="s">
        <v>765</v>
      </c>
      <c r="F168" s="297">
        <v>165</v>
      </c>
      <c r="G168" s="54" t="s">
        <v>1985</v>
      </c>
      <c r="H168" s="23" t="s">
        <v>765</v>
      </c>
      <c r="J168" s="297">
        <v>165</v>
      </c>
      <c r="K168" s="54" t="s">
        <v>1572</v>
      </c>
      <c r="L168" s="23" t="s">
        <v>765</v>
      </c>
    </row>
    <row r="169" spans="1:12" ht="21" customHeight="1" x14ac:dyDescent="0.4">
      <c r="A169" s="51">
        <v>166</v>
      </c>
      <c r="B169" s="297">
        <v>166</v>
      </c>
      <c r="C169" s="54" t="s">
        <v>2384</v>
      </c>
      <c r="D169" s="23" t="s">
        <v>765</v>
      </c>
      <c r="F169" s="297">
        <v>166</v>
      </c>
      <c r="G169" s="54" t="s">
        <v>1986</v>
      </c>
      <c r="H169" s="23" t="s">
        <v>765</v>
      </c>
      <c r="J169" s="297">
        <v>166</v>
      </c>
      <c r="K169" s="54" t="s">
        <v>1573</v>
      </c>
      <c r="L169" s="23" t="s">
        <v>765</v>
      </c>
    </row>
    <row r="170" spans="1:12" ht="21" customHeight="1" x14ac:dyDescent="0.4">
      <c r="A170" s="51">
        <v>167</v>
      </c>
      <c r="B170" s="297">
        <v>167</v>
      </c>
      <c r="C170" s="54" t="s">
        <v>2385</v>
      </c>
      <c r="D170" s="23" t="s">
        <v>765</v>
      </c>
      <c r="F170" s="297">
        <v>167</v>
      </c>
      <c r="G170" s="54" t="s">
        <v>1987</v>
      </c>
      <c r="H170" s="23" t="s">
        <v>765</v>
      </c>
      <c r="J170" s="297">
        <v>167</v>
      </c>
      <c r="K170" s="54" t="s">
        <v>1574</v>
      </c>
      <c r="L170" s="23" t="s">
        <v>765</v>
      </c>
    </row>
    <row r="171" spans="1:12" ht="21" customHeight="1" x14ac:dyDescent="0.4">
      <c r="A171" s="51">
        <v>168</v>
      </c>
      <c r="B171" s="297">
        <v>168</v>
      </c>
      <c r="C171" s="54" t="s">
        <v>2386</v>
      </c>
      <c r="D171" s="23" t="s">
        <v>765</v>
      </c>
      <c r="F171" s="297">
        <v>168</v>
      </c>
      <c r="G171" s="54" t="s">
        <v>1988</v>
      </c>
      <c r="H171" s="23" t="s">
        <v>765</v>
      </c>
      <c r="J171" s="297">
        <v>168</v>
      </c>
      <c r="K171" s="54" t="s">
        <v>1575</v>
      </c>
      <c r="L171" s="23" t="s">
        <v>765</v>
      </c>
    </row>
    <row r="172" spans="1:12" ht="21" customHeight="1" x14ac:dyDescent="0.4">
      <c r="A172" s="51">
        <v>169</v>
      </c>
      <c r="B172" s="297">
        <v>169</v>
      </c>
      <c r="C172" s="54" t="s">
        <v>2387</v>
      </c>
      <c r="D172" s="23" t="s">
        <v>765</v>
      </c>
      <c r="F172" s="297">
        <v>169</v>
      </c>
      <c r="G172" s="54" t="s">
        <v>1989</v>
      </c>
      <c r="H172" s="23" t="s">
        <v>765</v>
      </c>
      <c r="J172" s="297">
        <v>169</v>
      </c>
      <c r="K172" s="54" t="s">
        <v>1576</v>
      </c>
      <c r="L172" s="23" t="s">
        <v>765</v>
      </c>
    </row>
    <row r="173" spans="1:12" ht="21" customHeight="1" x14ac:dyDescent="0.4">
      <c r="A173" s="51">
        <v>170</v>
      </c>
      <c r="B173" s="297">
        <v>170</v>
      </c>
      <c r="C173" s="54" t="s">
        <v>2388</v>
      </c>
      <c r="D173" s="23" t="s">
        <v>765</v>
      </c>
      <c r="F173" s="297">
        <v>170</v>
      </c>
      <c r="G173" s="54" t="s">
        <v>1990</v>
      </c>
      <c r="H173" s="23" t="s">
        <v>765</v>
      </c>
      <c r="J173" s="297">
        <v>170</v>
      </c>
      <c r="K173" s="54" t="s">
        <v>1577</v>
      </c>
      <c r="L173" s="23" t="s">
        <v>765</v>
      </c>
    </row>
    <row r="174" spans="1:12" ht="21" customHeight="1" x14ac:dyDescent="0.4">
      <c r="A174" s="51">
        <v>171</v>
      </c>
      <c r="B174" s="297">
        <v>171</v>
      </c>
      <c r="C174" s="54" t="s">
        <v>2389</v>
      </c>
      <c r="D174" s="23" t="s">
        <v>765</v>
      </c>
      <c r="F174" s="297">
        <v>171</v>
      </c>
      <c r="G174" s="54" t="s">
        <v>1991</v>
      </c>
      <c r="H174" s="23" t="s">
        <v>765</v>
      </c>
      <c r="J174" s="297">
        <v>171</v>
      </c>
      <c r="K174" s="54" t="s">
        <v>1578</v>
      </c>
      <c r="L174" s="23" t="s">
        <v>765</v>
      </c>
    </row>
    <row r="175" spans="1:12" ht="21" customHeight="1" x14ac:dyDescent="0.4">
      <c r="A175" s="51">
        <v>172</v>
      </c>
      <c r="B175" s="297">
        <v>172</v>
      </c>
      <c r="C175" s="54" t="s">
        <v>2390</v>
      </c>
      <c r="D175" s="23" t="s">
        <v>765</v>
      </c>
      <c r="F175" s="297">
        <v>172</v>
      </c>
      <c r="G175" s="54" t="s">
        <v>1992</v>
      </c>
      <c r="H175" s="23" t="s">
        <v>765</v>
      </c>
      <c r="J175" s="297">
        <v>172</v>
      </c>
      <c r="K175" s="54" t="s">
        <v>1579</v>
      </c>
      <c r="L175" s="23" t="s">
        <v>765</v>
      </c>
    </row>
    <row r="176" spans="1:12" ht="21" customHeight="1" x14ac:dyDescent="0.4">
      <c r="A176" s="51">
        <v>173</v>
      </c>
      <c r="B176" s="297">
        <v>173</v>
      </c>
      <c r="C176" s="54" t="s">
        <v>2391</v>
      </c>
      <c r="D176" s="23" t="s">
        <v>765</v>
      </c>
      <c r="F176" s="297">
        <v>173</v>
      </c>
      <c r="G176" s="54" t="s">
        <v>1993</v>
      </c>
      <c r="H176" s="23" t="s">
        <v>765</v>
      </c>
      <c r="J176" s="297">
        <v>173</v>
      </c>
      <c r="K176" s="54" t="s">
        <v>1580</v>
      </c>
      <c r="L176" s="23" t="s">
        <v>765</v>
      </c>
    </row>
    <row r="177" spans="1:12" ht="21" customHeight="1" x14ac:dyDescent="0.4">
      <c r="A177" s="51">
        <v>174</v>
      </c>
      <c r="B177" s="297">
        <v>174</v>
      </c>
      <c r="C177" s="54" t="s">
        <v>2392</v>
      </c>
      <c r="D177" s="23" t="s">
        <v>765</v>
      </c>
      <c r="F177" s="297">
        <v>174</v>
      </c>
      <c r="G177" s="54" t="s">
        <v>1994</v>
      </c>
      <c r="H177" s="23" t="s">
        <v>765</v>
      </c>
      <c r="J177" s="297">
        <v>174</v>
      </c>
      <c r="K177" s="54" t="s">
        <v>1581</v>
      </c>
      <c r="L177" s="23" t="s">
        <v>765</v>
      </c>
    </row>
    <row r="178" spans="1:12" ht="21" customHeight="1" x14ac:dyDescent="0.4">
      <c r="A178" s="51">
        <v>175</v>
      </c>
      <c r="B178" s="297">
        <v>175</v>
      </c>
      <c r="C178" s="54" t="s">
        <v>2393</v>
      </c>
      <c r="D178" s="23" t="s">
        <v>765</v>
      </c>
      <c r="F178" s="297">
        <v>175</v>
      </c>
      <c r="G178" s="54" t="s">
        <v>1995</v>
      </c>
      <c r="H178" s="23" t="s">
        <v>765</v>
      </c>
      <c r="J178" s="297">
        <v>175</v>
      </c>
      <c r="K178" s="54" t="s">
        <v>1582</v>
      </c>
      <c r="L178" s="23" t="s">
        <v>765</v>
      </c>
    </row>
    <row r="179" spans="1:12" ht="21" customHeight="1" x14ac:dyDescent="0.4">
      <c r="A179" s="51">
        <v>176</v>
      </c>
      <c r="B179" s="298">
        <v>176</v>
      </c>
      <c r="C179" s="54" t="s">
        <v>2394</v>
      </c>
      <c r="D179" s="23" t="s">
        <v>765</v>
      </c>
      <c r="F179" s="298">
        <v>176</v>
      </c>
      <c r="G179" s="54" t="s">
        <v>1996</v>
      </c>
      <c r="H179" s="23" t="s">
        <v>765</v>
      </c>
      <c r="J179" s="298">
        <v>176</v>
      </c>
      <c r="K179" s="54" t="s">
        <v>1583</v>
      </c>
      <c r="L179" s="23" t="s">
        <v>765</v>
      </c>
    </row>
    <row r="180" spans="1:12" ht="21" customHeight="1" x14ac:dyDescent="0.4">
      <c r="A180" s="51">
        <v>177</v>
      </c>
      <c r="B180" s="298">
        <v>177</v>
      </c>
      <c r="C180" s="54" t="s">
        <v>2395</v>
      </c>
      <c r="D180" s="23" t="s">
        <v>765</v>
      </c>
      <c r="F180" s="298">
        <v>177</v>
      </c>
      <c r="G180" s="54" t="s">
        <v>1997</v>
      </c>
      <c r="H180" s="23" t="s">
        <v>765</v>
      </c>
      <c r="J180" s="298">
        <v>177</v>
      </c>
      <c r="K180" s="54" t="s">
        <v>1584</v>
      </c>
      <c r="L180" s="23" t="s">
        <v>765</v>
      </c>
    </row>
    <row r="181" spans="1:12" ht="21" customHeight="1" x14ac:dyDescent="0.4">
      <c r="A181" s="51">
        <v>178</v>
      </c>
      <c r="B181" s="298">
        <v>178</v>
      </c>
      <c r="C181" s="54" t="s">
        <v>2396</v>
      </c>
      <c r="D181" s="23" t="s">
        <v>765</v>
      </c>
      <c r="F181" s="298">
        <v>178</v>
      </c>
      <c r="G181" s="54" t="s">
        <v>1998</v>
      </c>
      <c r="H181" s="23" t="s">
        <v>765</v>
      </c>
      <c r="J181" s="298">
        <v>178</v>
      </c>
      <c r="K181" s="54" t="s">
        <v>1585</v>
      </c>
      <c r="L181" s="23" t="s">
        <v>765</v>
      </c>
    </row>
    <row r="182" spans="1:12" ht="21" customHeight="1" x14ac:dyDescent="0.4">
      <c r="A182" s="51">
        <v>179</v>
      </c>
      <c r="B182" s="298">
        <v>179</v>
      </c>
      <c r="C182" s="54" t="s">
        <v>2397</v>
      </c>
      <c r="D182" s="23" t="s">
        <v>765</v>
      </c>
      <c r="F182" s="298">
        <v>179</v>
      </c>
      <c r="G182" s="54" t="s">
        <v>1999</v>
      </c>
      <c r="H182" s="23" t="s">
        <v>765</v>
      </c>
      <c r="J182" s="298">
        <v>179</v>
      </c>
      <c r="K182" s="54" t="s">
        <v>1586</v>
      </c>
      <c r="L182" s="23" t="s">
        <v>765</v>
      </c>
    </row>
    <row r="183" spans="1:12" ht="21" customHeight="1" x14ac:dyDescent="0.4">
      <c r="A183" s="51">
        <v>180</v>
      </c>
      <c r="B183" s="298">
        <v>180</v>
      </c>
      <c r="C183" s="54" t="s">
        <v>2398</v>
      </c>
      <c r="D183" s="23" t="s">
        <v>765</v>
      </c>
      <c r="F183" s="298">
        <v>180</v>
      </c>
      <c r="G183" s="54" t="s">
        <v>2000</v>
      </c>
      <c r="H183" s="23" t="s">
        <v>765</v>
      </c>
      <c r="J183" s="298">
        <v>180</v>
      </c>
      <c r="K183" s="54" t="s">
        <v>1587</v>
      </c>
      <c r="L183" s="23" t="s">
        <v>765</v>
      </c>
    </row>
    <row r="184" spans="1:12" ht="21" customHeight="1" x14ac:dyDescent="0.4">
      <c r="A184" s="51">
        <v>181</v>
      </c>
      <c r="B184" s="298">
        <v>181</v>
      </c>
      <c r="C184" s="54" t="s">
        <v>2399</v>
      </c>
      <c r="D184" s="23" t="s">
        <v>765</v>
      </c>
      <c r="F184" s="298">
        <v>181</v>
      </c>
      <c r="G184" s="54" t="s">
        <v>2001</v>
      </c>
      <c r="H184" s="23" t="s">
        <v>765</v>
      </c>
      <c r="J184" s="298">
        <v>181</v>
      </c>
      <c r="K184" s="54" t="s">
        <v>1588</v>
      </c>
      <c r="L184" s="23" t="s">
        <v>765</v>
      </c>
    </row>
    <row r="185" spans="1:12" ht="21" customHeight="1" x14ac:dyDescent="0.4">
      <c r="A185" s="51">
        <v>182</v>
      </c>
      <c r="B185" s="298">
        <v>182</v>
      </c>
      <c r="C185" s="54" t="s">
        <v>2400</v>
      </c>
      <c r="D185" s="23" t="s">
        <v>765</v>
      </c>
      <c r="F185" s="298">
        <v>182</v>
      </c>
      <c r="G185" s="54" t="s">
        <v>2002</v>
      </c>
      <c r="H185" s="23" t="s">
        <v>765</v>
      </c>
      <c r="J185" s="298">
        <v>182</v>
      </c>
      <c r="K185" s="54" t="s">
        <v>1589</v>
      </c>
      <c r="L185" s="23" t="s">
        <v>765</v>
      </c>
    </row>
    <row r="186" spans="1:12" ht="21" customHeight="1" x14ac:dyDescent="0.4">
      <c r="A186" s="51">
        <v>183</v>
      </c>
      <c r="B186" s="298">
        <v>183</v>
      </c>
      <c r="C186" s="54" t="s">
        <v>2401</v>
      </c>
      <c r="D186" s="23" t="s">
        <v>765</v>
      </c>
      <c r="F186" s="298">
        <v>183</v>
      </c>
      <c r="G186" s="54" t="s">
        <v>2003</v>
      </c>
      <c r="H186" s="23" t="s">
        <v>765</v>
      </c>
      <c r="J186" s="298">
        <v>183</v>
      </c>
      <c r="K186" s="54" t="s">
        <v>1590</v>
      </c>
      <c r="L186" s="23" t="s">
        <v>765</v>
      </c>
    </row>
    <row r="187" spans="1:12" ht="21" customHeight="1" x14ac:dyDescent="0.4">
      <c r="A187" s="51">
        <v>184</v>
      </c>
      <c r="B187" s="298">
        <v>184</v>
      </c>
      <c r="C187" s="54" t="s">
        <v>2402</v>
      </c>
      <c r="D187" s="23" t="s">
        <v>765</v>
      </c>
      <c r="F187" s="298">
        <v>184</v>
      </c>
      <c r="G187" s="54" t="s">
        <v>2004</v>
      </c>
      <c r="H187" s="23" t="s">
        <v>765</v>
      </c>
      <c r="J187" s="298">
        <v>184</v>
      </c>
      <c r="K187" s="54" t="s">
        <v>1591</v>
      </c>
      <c r="L187" s="23" t="s">
        <v>765</v>
      </c>
    </row>
    <row r="188" spans="1:12" ht="21" customHeight="1" x14ac:dyDescent="0.4">
      <c r="A188" s="51">
        <v>185</v>
      </c>
      <c r="B188" s="298">
        <v>185</v>
      </c>
      <c r="C188" s="54" t="s">
        <v>2403</v>
      </c>
      <c r="D188" s="23" t="s">
        <v>765</v>
      </c>
      <c r="F188" s="298">
        <v>185</v>
      </c>
      <c r="G188" s="54" t="s">
        <v>2005</v>
      </c>
      <c r="H188" s="23" t="s">
        <v>765</v>
      </c>
      <c r="J188" s="298">
        <v>185</v>
      </c>
      <c r="K188" s="54" t="s">
        <v>1592</v>
      </c>
      <c r="L188" s="23" t="s">
        <v>765</v>
      </c>
    </row>
    <row r="189" spans="1:12" ht="21" customHeight="1" x14ac:dyDescent="0.4">
      <c r="A189" s="51">
        <v>186</v>
      </c>
      <c r="B189" s="298">
        <v>186</v>
      </c>
      <c r="C189" s="54" t="s">
        <v>2404</v>
      </c>
      <c r="D189" s="23" t="s">
        <v>765</v>
      </c>
      <c r="F189" s="298">
        <v>186</v>
      </c>
      <c r="G189" s="54" t="s">
        <v>2006</v>
      </c>
      <c r="H189" s="23" t="s">
        <v>765</v>
      </c>
      <c r="J189" s="298">
        <v>186</v>
      </c>
      <c r="K189" s="54" t="s">
        <v>1593</v>
      </c>
      <c r="L189" s="23" t="s">
        <v>765</v>
      </c>
    </row>
    <row r="190" spans="1:12" ht="21" customHeight="1" x14ac:dyDescent="0.4">
      <c r="A190" s="51">
        <v>187</v>
      </c>
      <c r="B190" s="298">
        <v>187</v>
      </c>
      <c r="C190" s="54" t="s">
        <v>2405</v>
      </c>
      <c r="D190" s="23" t="s">
        <v>765</v>
      </c>
      <c r="F190" s="298">
        <v>187</v>
      </c>
      <c r="G190" s="54" t="s">
        <v>2007</v>
      </c>
      <c r="H190" s="23" t="s">
        <v>765</v>
      </c>
      <c r="J190" s="298">
        <v>187</v>
      </c>
      <c r="K190" s="54" t="s">
        <v>1594</v>
      </c>
      <c r="L190" s="23" t="s">
        <v>765</v>
      </c>
    </row>
    <row r="191" spans="1:12" ht="21" customHeight="1" x14ac:dyDescent="0.4">
      <c r="A191" s="51">
        <v>188</v>
      </c>
      <c r="B191" s="298">
        <v>188</v>
      </c>
      <c r="C191" s="54" t="s">
        <v>2406</v>
      </c>
      <c r="D191" s="23" t="s">
        <v>765</v>
      </c>
      <c r="F191" s="298">
        <v>188</v>
      </c>
      <c r="G191" s="54" t="s">
        <v>2008</v>
      </c>
      <c r="H191" s="23" t="s">
        <v>765</v>
      </c>
      <c r="J191" s="298">
        <v>188</v>
      </c>
      <c r="K191" s="54" t="s">
        <v>1595</v>
      </c>
      <c r="L191" s="23" t="s">
        <v>765</v>
      </c>
    </row>
    <row r="192" spans="1:12" ht="21" customHeight="1" x14ac:dyDescent="0.4">
      <c r="A192" s="51">
        <v>189</v>
      </c>
      <c r="B192" s="298">
        <v>189</v>
      </c>
      <c r="C192" s="54" t="s">
        <v>2407</v>
      </c>
      <c r="D192" s="23" t="s">
        <v>765</v>
      </c>
      <c r="F192" s="298">
        <v>189</v>
      </c>
      <c r="G192" s="54" t="s">
        <v>2009</v>
      </c>
      <c r="H192" s="23" t="s">
        <v>765</v>
      </c>
      <c r="J192" s="298">
        <v>189</v>
      </c>
      <c r="K192" s="54" t="s">
        <v>1596</v>
      </c>
      <c r="L192" s="23" t="s">
        <v>765</v>
      </c>
    </row>
    <row r="193" spans="1:12" ht="21" customHeight="1" x14ac:dyDescent="0.4">
      <c r="A193" s="51">
        <v>190</v>
      </c>
      <c r="B193" s="298">
        <v>190</v>
      </c>
      <c r="C193" s="54" t="s">
        <v>2408</v>
      </c>
      <c r="D193" s="23" t="s">
        <v>765</v>
      </c>
      <c r="F193" s="298">
        <v>190</v>
      </c>
      <c r="G193" s="54" t="s">
        <v>2010</v>
      </c>
      <c r="H193" s="23" t="s">
        <v>765</v>
      </c>
      <c r="J193" s="298">
        <v>190</v>
      </c>
      <c r="K193" s="54" t="s">
        <v>1597</v>
      </c>
      <c r="L193" s="23" t="s">
        <v>765</v>
      </c>
    </row>
    <row r="194" spans="1:12" ht="21" customHeight="1" x14ac:dyDescent="0.4">
      <c r="A194" s="51">
        <v>191</v>
      </c>
      <c r="B194" s="298">
        <v>191</v>
      </c>
      <c r="C194" s="54" t="s">
        <v>2409</v>
      </c>
      <c r="D194" s="23" t="s">
        <v>765</v>
      </c>
      <c r="F194" s="298">
        <v>191</v>
      </c>
      <c r="G194" s="54" t="s">
        <v>2011</v>
      </c>
      <c r="H194" s="23" t="s">
        <v>765</v>
      </c>
      <c r="J194" s="298">
        <v>191</v>
      </c>
      <c r="K194" s="54" t="s">
        <v>1598</v>
      </c>
      <c r="L194" s="23" t="s">
        <v>765</v>
      </c>
    </row>
    <row r="195" spans="1:12" ht="21" customHeight="1" x14ac:dyDescent="0.4">
      <c r="A195" s="51">
        <v>192</v>
      </c>
      <c r="B195" s="298">
        <v>192</v>
      </c>
      <c r="C195" s="54" t="s">
        <v>2410</v>
      </c>
      <c r="D195" s="23" t="s">
        <v>765</v>
      </c>
      <c r="F195" s="298">
        <v>192</v>
      </c>
      <c r="G195" s="54" t="s">
        <v>2012</v>
      </c>
      <c r="H195" s="23" t="s">
        <v>765</v>
      </c>
      <c r="J195" s="298">
        <v>192</v>
      </c>
      <c r="K195" s="54" t="s">
        <v>1599</v>
      </c>
      <c r="L195" s="23" t="s">
        <v>765</v>
      </c>
    </row>
    <row r="196" spans="1:12" ht="21" customHeight="1" x14ac:dyDescent="0.4">
      <c r="A196" s="51">
        <v>193</v>
      </c>
      <c r="B196" s="298">
        <v>193</v>
      </c>
      <c r="C196" s="54" t="s">
        <v>2411</v>
      </c>
      <c r="D196" s="23" t="s">
        <v>765</v>
      </c>
      <c r="F196" s="298">
        <v>193</v>
      </c>
      <c r="G196" s="54" t="s">
        <v>2013</v>
      </c>
      <c r="H196" s="23" t="s">
        <v>765</v>
      </c>
      <c r="J196" s="298">
        <v>193</v>
      </c>
      <c r="K196" s="54" t="s">
        <v>1600</v>
      </c>
      <c r="L196" s="23" t="s">
        <v>765</v>
      </c>
    </row>
    <row r="197" spans="1:12" ht="21" customHeight="1" x14ac:dyDescent="0.4">
      <c r="A197" s="51">
        <v>194</v>
      </c>
      <c r="B197" s="298">
        <v>194</v>
      </c>
      <c r="C197" s="54" t="s">
        <v>2412</v>
      </c>
      <c r="D197" s="23" t="s">
        <v>765</v>
      </c>
      <c r="F197" s="298">
        <v>194</v>
      </c>
      <c r="G197" s="54" t="s">
        <v>2014</v>
      </c>
      <c r="H197" s="23" t="s">
        <v>765</v>
      </c>
      <c r="J197" s="298">
        <v>194</v>
      </c>
      <c r="K197" s="54" t="s">
        <v>1601</v>
      </c>
      <c r="L197" s="23" t="s">
        <v>765</v>
      </c>
    </row>
    <row r="198" spans="1:12" ht="21" customHeight="1" x14ac:dyDescent="0.4">
      <c r="A198" s="51">
        <v>195</v>
      </c>
      <c r="B198" s="298">
        <v>195</v>
      </c>
      <c r="C198" s="54" t="s">
        <v>2413</v>
      </c>
      <c r="D198" s="23" t="s">
        <v>765</v>
      </c>
      <c r="F198" s="298">
        <v>195</v>
      </c>
      <c r="G198" s="54" t="s">
        <v>2015</v>
      </c>
      <c r="H198" s="23" t="s">
        <v>765</v>
      </c>
      <c r="J198" s="298">
        <v>195</v>
      </c>
      <c r="K198" s="54" t="s">
        <v>1602</v>
      </c>
      <c r="L198" s="23" t="s">
        <v>765</v>
      </c>
    </row>
    <row r="199" spans="1:12" ht="21" customHeight="1" x14ac:dyDescent="0.4">
      <c r="A199" s="51">
        <v>196</v>
      </c>
      <c r="B199" s="298">
        <v>196</v>
      </c>
      <c r="C199" s="54" t="s">
        <v>2414</v>
      </c>
      <c r="D199" s="23" t="s">
        <v>765</v>
      </c>
      <c r="F199" s="298">
        <v>196</v>
      </c>
      <c r="G199" s="54" t="s">
        <v>2016</v>
      </c>
      <c r="H199" s="23" t="s">
        <v>765</v>
      </c>
      <c r="J199" s="298">
        <v>196</v>
      </c>
      <c r="K199" s="54" t="s">
        <v>1603</v>
      </c>
      <c r="L199" s="23" t="s">
        <v>765</v>
      </c>
    </row>
    <row r="200" spans="1:12" ht="21" customHeight="1" x14ac:dyDescent="0.4">
      <c r="A200" s="51">
        <v>197</v>
      </c>
      <c r="B200" s="298">
        <v>197</v>
      </c>
      <c r="C200" s="54" t="s">
        <v>2415</v>
      </c>
      <c r="D200" s="23" t="s">
        <v>765</v>
      </c>
      <c r="F200" s="298">
        <v>197</v>
      </c>
      <c r="G200" s="54" t="s">
        <v>2017</v>
      </c>
      <c r="H200" s="23" t="s">
        <v>765</v>
      </c>
      <c r="J200" s="298">
        <v>197</v>
      </c>
      <c r="K200" s="54" t="s">
        <v>1604</v>
      </c>
      <c r="L200" s="23" t="s">
        <v>765</v>
      </c>
    </row>
    <row r="201" spans="1:12" ht="21" customHeight="1" x14ac:dyDescent="0.4">
      <c r="A201" s="51">
        <v>198</v>
      </c>
      <c r="B201" s="298">
        <v>198</v>
      </c>
      <c r="C201" s="54" t="s">
        <v>2416</v>
      </c>
      <c r="D201" s="23" t="s">
        <v>765</v>
      </c>
      <c r="F201" s="298">
        <v>198</v>
      </c>
      <c r="G201" s="54" t="s">
        <v>2018</v>
      </c>
      <c r="H201" s="23" t="s">
        <v>765</v>
      </c>
      <c r="J201" s="298">
        <v>198</v>
      </c>
      <c r="K201" s="54" t="s">
        <v>1605</v>
      </c>
      <c r="L201" s="23" t="s">
        <v>765</v>
      </c>
    </row>
    <row r="202" spans="1:12" ht="21" customHeight="1" x14ac:dyDescent="0.4">
      <c r="A202" s="51">
        <v>199</v>
      </c>
      <c r="B202" s="298">
        <v>199</v>
      </c>
      <c r="C202" s="54" t="s">
        <v>2417</v>
      </c>
      <c r="D202" s="23" t="s">
        <v>765</v>
      </c>
      <c r="F202" s="298">
        <v>199</v>
      </c>
      <c r="G202" s="54" t="s">
        <v>2019</v>
      </c>
      <c r="H202" s="23" t="s">
        <v>765</v>
      </c>
      <c r="J202" s="298">
        <v>199</v>
      </c>
      <c r="K202" s="54" t="s">
        <v>1606</v>
      </c>
      <c r="L202" s="23" t="s">
        <v>765</v>
      </c>
    </row>
    <row r="203" spans="1:12" ht="21" customHeight="1" x14ac:dyDescent="0.4">
      <c r="A203" s="51">
        <v>200</v>
      </c>
      <c r="B203" s="298">
        <v>200</v>
      </c>
      <c r="C203" s="54" t="s">
        <v>2418</v>
      </c>
      <c r="D203" s="23" t="s">
        <v>765</v>
      </c>
      <c r="F203" s="298">
        <v>200</v>
      </c>
      <c r="G203" s="54" t="s">
        <v>2020</v>
      </c>
      <c r="H203" s="23" t="s">
        <v>765</v>
      </c>
      <c r="J203" s="298">
        <v>200</v>
      </c>
      <c r="K203" s="54" t="s">
        <v>1607</v>
      </c>
      <c r="L203" s="23" t="s">
        <v>765</v>
      </c>
    </row>
    <row r="204" spans="1:12" ht="21" customHeight="1" x14ac:dyDescent="0.4">
      <c r="A204" s="51">
        <v>201</v>
      </c>
      <c r="B204" s="297">
        <v>201</v>
      </c>
      <c r="C204" s="54" t="s">
        <v>2419</v>
      </c>
      <c r="D204" s="23" t="s">
        <v>765</v>
      </c>
      <c r="F204" s="297">
        <v>201</v>
      </c>
      <c r="G204" s="54" t="s">
        <v>2021</v>
      </c>
      <c r="H204" s="23" t="s">
        <v>765</v>
      </c>
      <c r="J204" s="297">
        <v>201</v>
      </c>
      <c r="K204" s="54" t="s">
        <v>1608</v>
      </c>
      <c r="L204" s="23" t="s">
        <v>765</v>
      </c>
    </row>
    <row r="205" spans="1:12" ht="21" customHeight="1" x14ac:dyDescent="0.4">
      <c r="A205" s="51">
        <v>202</v>
      </c>
      <c r="B205" s="297">
        <v>202</v>
      </c>
      <c r="C205" s="54" t="s">
        <v>2420</v>
      </c>
      <c r="D205" s="23" t="s">
        <v>765</v>
      </c>
      <c r="F205" s="297">
        <v>202</v>
      </c>
      <c r="G205" s="54" t="s">
        <v>2022</v>
      </c>
      <c r="H205" s="23" t="s">
        <v>765</v>
      </c>
      <c r="J205" s="297">
        <v>202</v>
      </c>
      <c r="K205" s="54" t="s">
        <v>1609</v>
      </c>
      <c r="L205" s="23" t="s">
        <v>765</v>
      </c>
    </row>
    <row r="206" spans="1:12" ht="21" customHeight="1" x14ac:dyDescent="0.4">
      <c r="A206" s="51">
        <v>203</v>
      </c>
      <c r="B206" s="297">
        <v>203</v>
      </c>
      <c r="C206" s="54" t="s">
        <v>2421</v>
      </c>
      <c r="D206" s="23" t="s">
        <v>765</v>
      </c>
      <c r="F206" s="297">
        <v>203</v>
      </c>
      <c r="G206" s="54" t="s">
        <v>2023</v>
      </c>
      <c r="H206" s="23" t="s">
        <v>765</v>
      </c>
      <c r="J206" s="297">
        <v>203</v>
      </c>
      <c r="K206" s="54" t="s">
        <v>1610</v>
      </c>
      <c r="L206" s="23" t="s">
        <v>765</v>
      </c>
    </row>
    <row r="207" spans="1:12" ht="21" customHeight="1" x14ac:dyDescent="0.4">
      <c r="A207" s="51">
        <v>204</v>
      </c>
      <c r="B207" s="297">
        <v>204</v>
      </c>
      <c r="C207" s="54" t="s">
        <v>2422</v>
      </c>
      <c r="D207" s="23" t="s">
        <v>765</v>
      </c>
      <c r="F207" s="297">
        <v>204</v>
      </c>
      <c r="G207" s="54" t="s">
        <v>2024</v>
      </c>
      <c r="H207" s="23" t="s">
        <v>765</v>
      </c>
      <c r="J207" s="297">
        <v>204</v>
      </c>
      <c r="K207" s="54" t="s">
        <v>1611</v>
      </c>
      <c r="L207" s="23" t="s">
        <v>765</v>
      </c>
    </row>
    <row r="208" spans="1:12" ht="21" customHeight="1" x14ac:dyDescent="0.4">
      <c r="A208" s="51">
        <v>205</v>
      </c>
      <c r="B208" s="297">
        <v>205</v>
      </c>
      <c r="C208" s="54" t="s">
        <v>2423</v>
      </c>
      <c r="D208" s="23" t="s">
        <v>765</v>
      </c>
      <c r="F208" s="297">
        <v>205</v>
      </c>
      <c r="G208" s="54" t="s">
        <v>2025</v>
      </c>
      <c r="H208" s="23" t="s">
        <v>765</v>
      </c>
      <c r="J208" s="297">
        <v>205</v>
      </c>
      <c r="K208" s="54" t="s">
        <v>1612</v>
      </c>
      <c r="L208" s="23" t="s">
        <v>765</v>
      </c>
    </row>
    <row r="209" spans="1:12" ht="21" customHeight="1" x14ac:dyDescent="0.4">
      <c r="A209" s="51">
        <v>206</v>
      </c>
      <c r="B209" s="297">
        <v>206</v>
      </c>
      <c r="C209" s="54" t="s">
        <v>2424</v>
      </c>
      <c r="D209" s="23" t="s">
        <v>765</v>
      </c>
      <c r="F209" s="297">
        <v>206</v>
      </c>
      <c r="G209" s="54" t="s">
        <v>2026</v>
      </c>
      <c r="H209" s="23" t="s">
        <v>765</v>
      </c>
      <c r="J209" s="297">
        <v>206</v>
      </c>
      <c r="K209" s="54" t="s">
        <v>1613</v>
      </c>
      <c r="L209" s="23" t="s">
        <v>765</v>
      </c>
    </row>
    <row r="210" spans="1:12" ht="21" customHeight="1" x14ac:dyDescent="0.4">
      <c r="A210" s="51">
        <v>207</v>
      </c>
      <c r="B210" s="297">
        <v>207</v>
      </c>
      <c r="C210" s="54" t="s">
        <v>2425</v>
      </c>
      <c r="D210" s="23" t="s">
        <v>765</v>
      </c>
      <c r="F210" s="297">
        <v>207</v>
      </c>
      <c r="G210" s="54" t="s">
        <v>2027</v>
      </c>
      <c r="H210" s="23" t="s">
        <v>765</v>
      </c>
      <c r="J210" s="297">
        <v>207</v>
      </c>
      <c r="K210" s="54" t="s">
        <v>1614</v>
      </c>
      <c r="L210" s="23" t="s">
        <v>765</v>
      </c>
    </row>
    <row r="211" spans="1:12" ht="21" customHeight="1" x14ac:dyDescent="0.4">
      <c r="A211" s="51">
        <v>208</v>
      </c>
      <c r="B211" s="297">
        <v>208</v>
      </c>
      <c r="C211" s="54" t="s">
        <v>2426</v>
      </c>
      <c r="D211" s="23" t="s">
        <v>765</v>
      </c>
      <c r="F211" s="297">
        <v>208</v>
      </c>
      <c r="G211" s="54" t="s">
        <v>2028</v>
      </c>
      <c r="H211" s="23" t="s">
        <v>765</v>
      </c>
      <c r="J211" s="297">
        <v>208</v>
      </c>
      <c r="K211" s="54" t="s">
        <v>1615</v>
      </c>
      <c r="L211" s="23" t="s">
        <v>765</v>
      </c>
    </row>
    <row r="212" spans="1:12" ht="21" customHeight="1" x14ac:dyDescent="0.4">
      <c r="A212" s="51">
        <v>209</v>
      </c>
      <c r="B212" s="297">
        <v>209</v>
      </c>
      <c r="C212" s="54" t="s">
        <v>2427</v>
      </c>
      <c r="D212" s="23" t="s">
        <v>765</v>
      </c>
      <c r="F212" s="297">
        <v>209</v>
      </c>
      <c r="G212" s="54" t="s">
        <v>2029</v>
      </c>
      <c r="H212" s="23" t="s">
        <v>765</v>
      </c>
      <c r="J212" s="297">
        <v>209</v>
      </c>
      <c r="K212" s="54" t="s">
        <v>1616</v>
      </c>
      <c r="L212" s="23" t="s">
        <v>765</v>
      </c>
    </row>
    <row r="213" spans="1:12" ht="21" customHeight="1" x14ac:dyDescent="0.4">
      <c r="A213" s="51">
        <v>210</v>
      </c>
      <c r="B213" s="297">
        <v>210</v>
      </c>
      <c r="C213" s="54" t="s">
        <v>2428</v>
      </c>
      <c r="D213" s="23" t="s">
        <v>765</v>
      </c>
      <c r="F213" s="297">
        <v>210</v>
      </c>
      <c r="G213" s="54" t="s">
        <v>2030</v>
      </c>
      <c r="H213" s="23" t="s">
        <v>765</v>
      </c>
      <c r="J213" s="297">
        <v>210</v>
      </c>
      <c r="K213" s="54" t="s">
        <v>1617</v>
      </c>
      <c r="L213" s="23" t="s">
        <v>765</v>
      </c>
    </row>
    <row r="214" spans="1:12" ht="21" customHeight="1" x14ac:dyDescent="0.4">
      <c r="A214" s="51">
        <v>211</v>
      </c>
      <c r="B214" s="297">
        <v>211</v>
      </c>
      <c r="C214" s="54" t="s">
        <v>2429</v>
      </c>
      <c r="D214" s="23" t="s">
        <v>765</v>
      </c>
      <c r="F214" s="297">
        <v>211</v>
      </c>
      <c r="G214" s="54" t="s">
        <v>2031</v>
      </c>
      <c r="H214" s="23" t="s">
        <v>765</v>
      </c>
      <c r="J214" s="297">
        <v>211</v>
      </c>
      <c r="K214" s="54" t="s">
        <v>1618</v>
      </c>
      <c r="L214" s="23" t="s">
        <v>765</v>
      </c>
    </row>
    <row r="215" spans="1:12" ht="21" customHeight="1" x14ac:dyDescent="0.4">
      <c r="A215" s="51">
        <v>212</v>
      </c>
      <c r="B215" s="297">
        <v>212</v>
      </c>
      <c r="C215" s="54" t="s">
        <v>2430</v>
      </c>
      <c r="D215" s="23" t="s">
        <v>765</v>
      </c>
      <c r="F215" s="297">
        <v>212</v>
      </c>
      <c r="G215" s="54" t="s">
        <v>2032</v>
      </c>
      <c r="H215" s="23" t="s">
        <v>765</v>
      </c>
      <c r="J215" s="297">
        <v>212</v>
      </c>
      <c r="K215" s="54" t="s">
        <v>1619</v>
      </c>
      <c r="L215" s="23" t="s">
        <v>765</v>
      </c>
    </row>
    <row r="216" spans="1:12" ht="21" customHeight="1" x14ac:dyDescent="0.4">
      <c r="A216" s="51">
        <v>213</v>
      </c>
      <c r="B216" s="297">
        <v>213</v>
      </c>
      <c r="C216" s="54" t="s">
        <v>2431</v>
      </c>
      <c r="D216" s="23" t="s">
        <v>765</v>
      </c>
      <c r="F216" s="297">
        <v>213</v>
      </c>
      <c r="G216" s="54" t="s">
        <v>2033</v>
      </c>
      <c r="H216" s="23" t="s">
        <v>765</v>
      </c>
      <c r="J216" s="297">
        <v>213</v>
      </c>
      <c r="K216" s="54" t="s">
        <v>1620</v>
      </c>
      <c r="L216" s="23" t="s">
        <v>765</v>
      </c>
    </row>
    <row r="217" spans="1:12" ht="21" customHeight="1" x14ac:dyDescent="0.4">
      <c r="A217" s="51">
        <v>214</v>
      </c>
      <c r="B217" s="297">
        <v>214</v>
      </c>
      <c r="C217" s="54" t="s">
        <v>2432</v>
      </c>
      <c r="D217" s="23" t="s">
        <v>765</v>
      </c>
      <c r="F217" s="297">
        <v>214</v>
      </c>
      <c r="G217" s="54" t="s">
        <v>2034</v>
      </c>
      <c r="H217" s="23" t="s">
        <v>765</v>
      </c>
      <c r="J217" s="297">
        <v>214</v>
      </c>
      <c r="K217" s="54" t="s">
        <v>1621</v>
      </c>
      <c r="L217" s="23" t="s">
        <v>765</v>
      </c>
    </row>
    <row r="218" spans="1:12" ht="21" customHeight="1" x14ac:dyDescent="0.4">
      <c r="A218" s="51">
        <v>215</v>
      </c>
      <c r="B218" s="297">
        <v>215</v>
      </c>
      <c r="C218" s="54" t="s">
        <v>2433</v>
      </c>
      <c r="D218" s="23" t="s">
        <v>765</v>
      </c>
      <c r="F218" s="297">
        <v>215</v>
      </c>
      <c r="G218" s="54" t="s">
        <v>2035</v>
      </c>
      <c r="H218" s="23" t="s">
        <v>765</v>
      </c>
      <c r="J218" s="297">
        <v>215</v>
      </c>
      <c r="K218" s="54" t="s">
        <v>1622</v>
      </c>
      <c r="L218" s="23" t="s">
        <v>765</v>
      </c>
    </row>
    <row r="219" spans="1:12" ht="21" customHeight="1" x14ac:dyDescent="0.4">
      <c r="A219" s="51">
        <v>216</v>
      </c>
      <c r="B219" s="297">
        <v>216</v>
      </c>
      <c r="C219" s="54" t="s">
        <v>2434</v>
      </c>
      <c r="D219" s="23" t="s">
        <v>765</v>
      </c>
      <c r="F219" s="297">
        <v>216</v>
      </c>
      <c r="G219" s="54" t="s">
        <v>2036</v>
      </c>
      <c r="H219" s="23" t="s">
        <v>765</v>
      </c>
      <c r="J219" s="297">
        <v>216</v>
      </c>
      <c r="K219" s="54" t="s">
        <v>1623</v>
      </c>
      <c r="L219" s="23" t="s">
        <v>765</v>
      </c>
    </row>
    <row r="220" spans="1:12" ht="21" customHeight="1" x14ac:dyDescent="0.4">
      <c r="A220" s="51">
        <v>217</v>
      </c>
      <c r="B220" s="297">
        <v>217</v>
      </c>
      <c r="C220" s="54" t="s">
        <v>2435</v>
      </c>
      <c r="D220" s="23" t="s">
        <v>765</v>
      </c>
      <c r="F220" s="297">
        <v>217</v>
      </c>
      <c r="G220" s="54" t="s">
        <v>2037</v>
      </c>
      <c r="H220" s="23" t="s">
        <v>765</v>
      </c>
      <c r="J220" s="297">
        <v>217</v>
      </c>
      <c r="K220" s="54" t="s">
        <v>1624</v>
      </c>
      <c r="L220" s="23" t="s">
        <v>765</v>
      </c>
    </row>
    <row r="221" spans="1:12" ht="21" customHeight="1" x14ac:dyDescent="0.4">
      <c r="A221" s="51">
        <v>218</v>
      </c>
      <c r="B221" s="297">
        <v>218</v>
      </c>
      <c r="C221" s="54" t="s">
        <v>2436</v>
      </c>
      <c r="D221" s="23" t="s">
        <v>765</v>
      </c>
      <c r="F221" s="297">
        <v>218</v>
      </c>
      <c r="G221" s="54" t="s">
        <v>2038</v>
      </c>
      <c r="H221" s="23" t="s">
        <v>765</v>
      </c>
      <c r="J221" s="297">
        <v>218</v>
      </c>
      <c r="K221" s="54" t="s">
        <v>1625</v>
      </c>
      <c r="L221" s="23" t="s">
        <v>765</v>
      </c>
    </row>
    <row r="222" spans="1:12" ht="21" customHeight="1" x14ac:dyDescent="0.4">
      <c r="A222" s="51">
        <v>219</v>
      </c>
      <c r="B222" s="297">
        <v>219</v>
      </c>
      <c r="C222" s="54" t="s">
        <v>2437</v>
      </c>
      <c r="D222" s="23" t="s">
        <v>765</v>
      </c>
      <c r="F222" s="297">
        <v>219</v>
      </c>
      <c r="G222" s="54" t="s">
        <v>2039</v>
      </c>
      <c r="H222" s="23" t="s">
        <v>765</v>
      </c>
      <c r="J222" s="297">
        <v>219</v>
      </c>
      <c r="K222" s="54" t="s">
        <v>1626</v>
      </c>
      <c r="L222" s="23" t="s">
        <v>765</v>
      </c>
    </row>
    <row r="223" spans="1:12" ht="21" customHeight="1" x14ac:dyDescent="0.4">
      <c r="A223" s="51">
        <v>220</v>
      </c>
      <c r="B223" s="297">
        <v>220</v>
      </c>
      <c r="C223" s="54" t="s">
        <v>2438</v>
      </c>
      <c r="D223" s="23" t="s">
        <v>765</v>
      </c>
      <c r="F223" s="297">
        <v>220</v>
      </c>
      <c r="G223" s="54" t="s">
        <v>2040</v>
      </c>
      <c r="H223" s="23" t="s">
        <v>765</v>
      </c>
      <c r="J223" s="297">
        <v>220</v>
      </c>
      <c r="K223" s="54" t="s">
        <v>1627</v>
      </c>
      <c r="L223" s="23" t="s">
        <v>765</v>
      </c>
    </row>
    <row r="224" spans="1:12" ht="21" customHeight="1" x14ac:dyDescent="0.4">
      <c r="A224" s="51">
        <v>221</v>
      </c>
      <c r="B224" s="297">
        <v>221</v>
      </c>
      <c r="C224" s="54" t="s">
        <v>2439</v>
      </c>
      <c r="D224" s="23" t="s">
        <v>765</v>
      </c>
      <c r="F224" s="297">
        <v>221</v>
      </c>
      <c r="G224" s="54" t="s">
        <v>2041</v>
      </c>
      <c r="H224" s="23" t="s">
        <v>765</v>
      </c>
      <c r="J224" s="297">
        <v>221</v>
      </c>
      <c r="K224" s="54" t="s">
        <v>1628</v>
      </c>
      <c r="L224" s="23" t="s">
        <v>765</v>
      </c>
    </row>
    <row r="225" spans="1:12" ht="21" customHeight="1" x14ac:dyDescent="0.4">
      <c r="A225" s="51">
        <v>222</v>
      </c>
      <c r="B225" s="297">
        <v>222</v>
      </c>
      <c r="C225" s="54" t="s">
        <v>2440</v>
      </c>
      <c r="D225" s="23" t="s">
        <v>765</v>
      </c>
      <c r="F225" s="297">
        <v>222</v>
      </c>
      <c r="G225" s="54" t="s">
        <v>2042</v>
      </c>
      <c r="H225" s="23" t="s">
        <v>765</v>
      </c>
      <c r="J225" s="297">
        <v>222</v>
      </c>
      <c r="K225" s="54" t="s">
        <v>1629</v>
      </c>
      <c r="L225" s="23" t="s">
        <v>765</v>
      </c>
    </row>
    <row r="226" spans="1:12" ht="21" customHeight="1" x14ac:dyDescent="0.4">
      <c r="A226" s="51">
        <v>223</v>
      </c>
      <c r="B226" s="297">
        <v>223</v>
      </c>
      <c r="C226" s="54" t="s">
        <v>2441</v>
      </c>
      <c r="D226" s="23" t="s">
        <v>765</v>
      </c>
      <c r="F226" s="297">
        <v>223</v>
      </c>
      <c r="G226" s="54" t="s">
        <v>2043</v>
      </c>
      <c r="H226" s="23" t="s">
        <v>765</v>
      </c>
      <c r="J226" s="297">
        <v>223</v>
      </c>
      <c r="K226" s="54" t="s">
        <v>1630</v>
      </c>
      <c r="L226" s="23" t="s">
        <v>765</v>
      </c>
    </row>
    <row r="227" spans="1:12" ht="21" customHeight="1" x14ac:dyDescent="0.4">
      <c r="A227" s="51">
        <v>224</v>
      </c>
      <c r="B227" s="297">
        <v>224</v>
      </c>
      <c r="C227" s="54" t="s">
        <v>2442</v>
      </c>
      <c r="D227" s="23" t="s">
        <v>765</v>
      </c>
      <c r="F227" s="297">
        <v>224</v>
      </c>
      <c r="G227" s="54" t="s">
        <v>2044</v>
      </c>
      <c r="H227" s="23" t="s">
        <v>765</v>
      </c>
      <c r="J227" s="297">
        <v>224</v>
      </c>
      <c r="K227" s="54" t="s">
        <v>1631</v>
      </c>
      <c r="L227" s="23" t="s">
        <v>765</v>
      </c>
    </row>
    <row r="228" spans="1:12" ht="21" customHeight="1" x14ac:dyDescent="0.4">
      <c r="A228" s="51">
        <v>225</v>
      </c>
      <c r="B228" s="297">
        <v>225</v>
      </c>
      <c r="C228" s="54" t="s">
        <v>2443</v>
      </c>
      <c r="D228" s="23" t="s">
        <v>765</v>
      </c>
      <c r="F228" s="297">
        <v>225</v>
      </c>
      <c r="G228" s="54" t="s">
        <v>2045</v>
      </c>
      <c r="H228" s="23" t="s">
        <v>765</v>
      </c>
      <c r="J228" s="297">
        <v>225</v>
      </c>
      <c r="K228" s="54" t="s">
        <v>1632</v>
      </c>
      <c r="L228" s="23" t="s">
        <v>765</v>
      </c>
    </row>
    <row r="229" spans="1:12" ht="21" customHeight="1" x14ac:dyDescent="0.4">
      <c r="A229" s="51">
        <v>226</v>
      </c>
      <c r="B229" s="298">
        <v>226</v>
      </c>
      <c r="C229" s="54" t="s">
        <v>2444</v>
      </c>
      <c r="D229" s="23" t="s">
        <v>765</v>
      </c>
      <c r="F229" s="298">
        <v>226</v>
      </c>
      <c r="G229" s="54" t="s">
        <v>2046</v>
      </c>
      <c r="H229" s="23" t="s">
        <v>765</v>
      </c>
      <c r="J229" s="298">
        <v>226</v>
      </c>
      <c r="K229" s="54" t="s">
        <v>1633</v>
      </c>
      <c r="L229" s="23" t="s">
        <v>765</v>
      </c>
    </row>
    <row r="230" spans="1:12" ht="21" customHeight="1" x14ac:dyDescent="0.4">
      <c r="A230" s="51">
        <v>227</v>
      </c>
      <c r="B230" s="298">
        <v>227</v>
      </c>
      <c r="C230" s="54" t="s">
        <v>2445</v>
      </c>
      <c r="D230" s="23" t="s">
        <v>765</v>
      </c>
      <c r="F230" s="298">
        <v>227</v>
      </c>
      <c r="G230" s="54" t="s">
        <v>2047</v>
      </c>
      <c r="H230" s="23" t="s">
        <v>765</v>
      </c>
      <c r="J230" s="298">
        <v>227</v>
      </c>
      <c r="K230" s="54" t="s">
        <v>1634</v>
      </c>
      <c r="L230" s="23" t="s">
        <v>765</v>
      </c>
    </row>
    <row r="231" spans="1:12" ht="21" customHeight="1" x14ac:dyDescent="0.4">
      <c r="A231" s="51">
        <v>228</v>
      </c>
      <c r="B231" s="298">
        <v>228</v>
      </c>
      <c r="C231" s="54" t="s">
        <v>2446</v>
      </c>
      <c r="D231" s="23" t="s">
        <v>765</v>
      </c>
      <c r="F231" s="298">
        <v>228</v>
      </c>
      <c r="G231" s="54" t="s">
        <v>2048</v>
      </c>
      <c r="H231" s="23" t="s">
        <v>765</v>
      </c>
      <c r="J231" s="298">
        <v>228</v>
      </c>
      <c r="K231" s="54" t="s">
        <v>1635</v>
      </c>
      <c r="L231" s="23" t="s">
        <v>765</v>
      </c>
    </row>
    <row r="232" spans="1:12" ht="21" customHeight="1" x14ac:dyDescent="0.4">
      <c r="A232" s="51">
        <v>229</v>
      </c>
      <c r="B232" s="298">
        <v>229</v>
      </c>
      <c r="C232" s="54" t="s">
        <v>2447</v>
      </c>
      <c r="D232" s="23" t="s">
        <v>765</v>
      </c>
      <c r="F232" s="298">
        <v>229</v>
      </c>
      <c r="G232" s="54" t="s">
        <v>2049</v>
      </c>
      <c r="H232" s="23" t="s">
        <v>765</v>
      </c>
      <c r="J232" s="298">
        <v>229</v>
      </c>
      <c r="K232" s="54" t="s">
        <v>1636</v>
      </c>
      <c r="L232" s="23" t="s">
        <v>765</v>
      </c>
    </row>
    <row r="233" spans="1:12" ht="21" customHeight="1" x14ac:dyDescent="0.4">
      <c r="A233" s="51">
        <v>230</v>
      </c>
      <c r="B233" s="298">
        <v>230</v>
      </c>
      <c r="C233" s="54" t="s">
        <v>2448</v>
      </c>
      <c r="D233" s="23" t="s">
        <v>765</v>
      </c>
      <c r="F233" s="298">
        <v>230</v>
      </c>
      <c r="G233" s="54" t="s">
        <v>2050</v>
      </c>
      <c r="H233" s="23" t="s">
        <v>765</v>
      </c>
      <c r="J233" s="298">
        <v>230</v>
      </c>
      <c r="K233" s="54" t="s">
        <v>1637</v>
      </c>
      <c r="L233" s="23" t="s">
        <v>765</v>
      </c>
    </row>
    <row r="234" spans="1:12" ht="21" customHeight="1" x14ac:dyDescent="0.4">
      <c r="A234" s="51">
        <v>231</v>
      </c>
      <c r="B234" s="298">
        <v>231</v>
      </c>
      <c r="C234" s="54" t="s">
        <v>2449</v>
      </c>
      <c r="D234" s="23" t="s">
        <v>765</v>
      </c>
      <c r="F234" s="298">
        <v>231</v>
      </c>
      <c r="G234" s="54" t="s">
        <v>2051</v>
      </c>
      <c r="H234" s="23" t="s">
        <v>765</v>
      </c>
      <c r="J234" s="298">
        <v>231</v>
      </c>
      <c r="K234" s="54" t="s">
        <v>1638</v>
      </c>
      <c r="L234" s="23" t="s">
        <v>765</v>
      </c>
    </row>
    <row r="235" spans="1:12" ht="21" customHeight="1" x14ac:dyDescent="0.4">
      <c r="A235" s="51">
        <v>232</v>
      </c>
      <c r="B235" s="298">
        <v>232</v>
      </c>
      <c r="C235" s="54" t="s">
        <v>2450</v>
      </c>
      <c r="D235" s="23" t="s">
        <v>765</v>
      </c>
      <c r="F235" s="298">
        <v>232</v>
      </c>
      <c r="G235" s="54" t="s">
        <v>2052</v>
      </c>
      <c r="H235" s="23" t="s">
        <v>765</v>
      </c>
      <c r="J235" s="298">
        <v>232</v>
      </c>
      <c r="K235" s="54" t="s">
        <v>1639</v>
      </c>
      <c r="L235" s="23" t="s">
        <v>765</v>
      </c>
    </row>
    <row r="236" spans="1:12" ht="21" customHeight="1" x14ac:dyDescent="0.4">
      <c r="A236" s="51">
        <v>233</v>
      </c>
      <c r="B236" s="298">
        <v>233</v>
      </c>
      <c r="C236" s="54" t="s">
        <v>2451</v>
      </c>
      <c r="D236" s="23" t="s">
        <v>765</v>
      </c>
      <c r="F236" s="298">
        <v>233</v>
      </c>
      <c r="G236" s="54" t="s">
        <v>2053</v>
      </c>
      <c r="H236" s="23" t="s">
        <v>765</v>
      </c>
      <c r="J236" s="298">
        <v>233</v>
      </c>
      <c r="K236" s="54" t="s">
        <v>1640</v>
      </c>
      <c r="L236" s="23" t="s">
        <v>765</v>
      </c>
    </row>
    <row r="237" spans="1:12" ht="21" customHeight="1" x14ac:dyDescent="0.4">
      <c r="A237" s="51">
        <v>234</v>
      </c>
      <c r="B237" s="298">
        <v>234</v>
      </c>
      <c r="C237" s="54" t="s">
        <v>2452</v>
      </c>
      <c r="D237" s="23" t="s">
        <v>765</v>
      </c>
      <c r="F237" s="298">
        <v>234</v>
      </c>
      <c r="G237" s="54" t="s">
        <v>2054</v>
      </c>
      <c r="H237" s="23" t="s">
        <v>765</v>
      </c>
      <c r="J237" s="298">
        <v>234</v>
      </c>
      <c r="K237" s="54" t="s">
        <v>1641</v>
      </c>
      <c r="L237" s="23" t="s">
        <v>765</v>
      </c>
    </row>
    <row r="238" spans="1:12" ht="21" customHeight="1" x14ac:dyDescent="0.4">
      <c r="A238" s="51">
        <v>235</v>
      </c>
      <c r="B238" s="298">
        <v>235</v>
      </c>
      <c r="C238" s="54" t="s">
        <v>2453</v>
      </c>
      <c r="D238" s="23" t="s">
        <v>765</v>
      </c>
      <c r="F238" s="298">
        <v>235</v>
      </c>
      <c r="G238" s="54" t="s">
        <v>2055</v>
      </c>
      <c r="H238" s="23" t="s">
        <v>765</v>
      </c>
      <c r="J238" s="298">
        <v>235</v>
      </c>
      <c r="K238" s="54" t="s">
        <v>1642</v>
      </c>
      <c r="L238" s="23" t="s">
        <v>765</v>
      </c>
    </row>
    <row r="239" spans="1:12" ht="21" customHeight="1" x14ac:dyDescent="0.4">
      <c r="A239" s="51">
        <v>236</v>
      </c>
      <c r="B239" s="298">
        <v>236</v>
      </c>
      <c r="C239" s="54" t="s">
        <v>2454</v>
      </c>
      <c r="D239" s="23" t="s">
        <v>765</v>
      </c>
      <c r="F239" s="298">
        <v>236</v>
      </c>
      <c r="G239" s="54" t="s">
        <v>2056</v>
      </c>
      <c r="H239" s="23" t="s">
        <v>765</v>
      </c>
      <c r="J239" s="298">
        <v>236</v>
      </c>
      <c r="K239" s="54" t="s">
        <v>1643</v>
      </c>
      <c r="L239" s="23" t="s">
        <v>765</v>
      </c>
    </row>
    <row r="240" spans="1:12" ht="21" customHeight="1" x14ac:dyDescent="0.4">
      <c r="A240" s="51">
        <v>237</v>
      </c>
      <c r="B240" s="298">
        <v>237</v>
      </c>
      <c r="C240" s="54" t="s">
        <v>2455</v>
      </c>
      <c r="D240" s="23" t="s">
        <v>765</v>
      </c>
      <c r="F240" s="298">
        <v>237</v>
      </c>
      <c r="G240" s="54" t="s">
        <v>2057</v>
      </c>
      <c r="H240" s="23" t="s">
        <v>765</v>
      </c>
      <c r="J240" s="298">
        <v>237</v>
      </c>
      <c r="K240" s="54" t="s">
        <v>1644</v>
      </c>
      <c r="L240" s="23" t="s">
        <v>765</v>
      </c>
    </row>
    <row r="241" spans="1:12" ht="21" customHeight="1" x14ac:dyDescent="0.4">
      <c r="A241" s="51">
        <v>238</v>
      </c>
      <c r="B241" s="298">
        <v>238</v>
      </c>
      <c r="C241" s="54" t="s">
        <v>2456</v>
      </c>
      <c r="D241" s="23" t="s">
        <v>765</v>
      </c>
      <c r="F241" s="298">
        <v>238</v>
      </c>
      <c r="G241" s="54" t="s">
        <v>2058</v>
      </c>
      <c r="H241" s="23" t="s">
        <v>765</v>
      </c>
      <c r="J241" s="298">
        <v>238</v>
      </c>
      <c r="K241" s="54" t="s">
        <v>1645</v>
      </c>
      <c r="L241" s="23" t="s">
        <v>765</v>
      </c>
    </row>
    <row r="242" spans="1:12" ht="21" customHeight="1" x14ac:dyDescent="0.4">
      <c r="A242" s="51">
        <v>239</v>
      </c>
      <c r="B242" s="298">
        <v>239</v>
      </c>
      <c r="C242" s="54" t="s">
        <v>2457</v>
      </c>
      <c r="D242" s="23" t="s">
        <v>765</v>
      </c>
      <c r="F242" s="298">
        <v>239</v>
      </c>
      <c r="G242" s="54" t="s">
        <v>2059</v>
      </c>
      <c r="H242" s="23" t="s">
        <v>765</v>
      </c>
      <c r="J242" s="298">
        <v>239</v>
      </c>
      <c r="K242" s="54" t="s">
        <v>1646</v>
      </c>
      <c r="L242" s="23" t="s">
        <v>765</v>
      </c>
    </row>
    <row r="243" spans="1:12" ht="21" customHeight="1" x14ac:dyDescent="0.4">
      <c r="A243" s="51">
        <v>240</v>
      </c>
      <c r="B243" s="298">
        <v>240</v>
      </c>
      <c r="C243" s="54" t="s">
        <v>2458</v>
      </c>
      <c r="D243" s="23" t="s">
        <v>765</v>
      </c>
      <c r="F243" s="298">
        <v>240</v>
      </c>
      <c r="G243" s="54" t="s">
        <v>2060</v>
      </c>
      <c r="H243" s="23" t="s">
        <v>765</v>
      </c>
      <c r="J243" s="298">
        <v>240</v>
      </c>
      <c r="K243" s="54" t="s">
        <v>1647</v>
      </c>
      <c r="L243" s="23" t="s">
        <v>765</v>
      </c>
    </row>
    <row r="244" spans="1:12" ht="21" customHeight="1" x14ac:dyDescent="0.4">
      <c r="A244" s="51">
        <v>241</v>
      </c>
      <c r="B244" s="298">
        <v>241</v>
      </c>
      <c r="C244" s="54" t="s">
        <v>2459</v>
      </c>
      <c r="D244" s="23" t="s">
        <v>765</v>
      </c>
      <c r="F244" s="298">
        <v>241</v>
      </c>
      <c r="G244" s="54" t="s">
        <v>2061</v>
      </c>
      <c r="H244" s="23" t="s">
        <v>765</v>
      </c>
      <c r="J244" s="298">
        <v>241</v>
      </c>
      <c r="K244" s="54" t="s">
        <v>1648</v>
      </c>
      <c r="L244" s="23" t="s">
        <v>765</v>
      </c>
    </row>
    <row r="245" spans="1:12" ht="21" customHeight="1" x14ac:dyDescent="0.4">
      <c r="A245" s="51">
        <v>242</v>
      </c>
      <c r="B245" s="298">
        <v>242</v>
      </c>
      <c r="C245" s="54" t="s">
        <v>2460</v>
      </c>
      <c r="D245" s="23" t="s">
        <v>765</v>
      </c>
      <c r="F245" s="298">
        <v>242</v>
      </c>
      <c r="G245" s="54" t="s">
        <v>2062</v>
      </c>
      <c r="H245" s="23" t="s">
        <v>765</v>
      </c>
      <c r="J245" s="298">
        <v>242</v>
      </c>
      <c r="K245" s="54" t="s">
        <v>1649</v>
      </c>
      <c r="L245" s="23" t="s">
        <v>765</v>
      </c>
    </row>
    <row r="246" spans="1:12" ht="21" customHeight="1" x14ac:dyDescent="0.4">
      <c r="A246" s="51">
        <v>243</v>
      </c>
      <c r="B246" s="298">
        <v>243</v>
      </c>
      <c r="C246" s="54" t="s">
        <v>2461</v>
      </c>
      <c r="D246" s="23" t="s">
        <v>765</v>
      </c>
      <c r="F246" s="298">
        <v>243</v>
      </c>
      <c r="G246" s="54" t="s">
        <v>2063</v>
      </c>
      <c r="H246" s="23" t="s">
        <v>765</v>
      </c>
      <c r="J246" s="298">
        <v>243</v>
      </c>
      <c r="K246" s="54" t="s">
        <v>1650</v>
      </c>
      <c r="L246" s="23" t="s">
        <v>765</v>
      </c>
    </row>
    <row r="247" spans="1:12" ht="21" customHeight="1" x14ac:dyDescent="0.4">
      <c r="A247" s="51">
        <v>244</v>
      </c>
      <c r="B247" s="298">
        <v>244</v>
      </c>
      <c r="C247" s="54" t="s">
        <v>2462</v>
      </c>
      <c r="D247" s="23" t="s">
        <v>765</v>
      </c>
      <c r="F247" s="298">
        <v>244</v>
      </c>
      <c r="G247" s="54" t="s">
        <v>2064</v>
      </c>
      <c r="H247" s="23" t="s">
        <v>765</v>
      </c>
      <c r="J247" s="298">
        <v>244</v>
      </c>
      <c r="K247" s="54" t="s">
        <v>1651</v>
      </c>
      <c r="L247" s="23" t="s">
        <v>765</v>
      </c>
    </row>
    <row r="248" spans="1:12" ht="21" customHeight="1" x14ac:dyDescent="0.4">
      <c r="A248" s="51">
        <v>245</v>
      </c>
      <c r="B248" s="298">
        <v>245</v>
      </c>
      <c r="C248" s="54" t="s">
        <v>2463</v>
      </c>
      <c r="D248" s="23" t="s">
        <v>765</v>
      </c>
      <c r="F248" s="298">
        <v>245</v>
      </c>
      <c r="G248" s="54" t="s">
        <v>2065</v>
      </c>
      <c r="H248" s="23" t="s">
        <v>765</v>
      </c>
      <c r="J248" s="298">
        <v>245</v>
      </c>
      <c r="K248" s="54" t="s">
        <v>1652</v>
      </c>
      <c r="L248" s="23" t="s">
        <v>765</v>
      </c>
    </row>
    <row r="249" spans="1:12" ht="21" customHeight="1" x14ac:dyDescent="0.4">
      <c r="A249" s="51">
        <v>246</v>
      </c>
      <c r="B249" s="298">
        <v>246</v>
      </c>
      <c r="C249" s="54" t="s">
        <v>2464</v>
      </c>
      <c r="D249" s="23" t="s">
        <v>765</v>
      </c>
      <c r="F249" s="298">
        <v>246</v>
      </c>
      <c r="G249" s="54" t="s">
        <v>2066</v>
      </c>
      <c r="H249" s="23" t="s">
        <v>765</v>
      </c>
      <c r="J249" s="298">
        <v>246</v>
      </c>
      <c r="K249" s="54" t="s">
        <v>1653</v>
      </c>
      <c r="L249" s="23" t="s">
        <v>765</v>
      </c>
    </row>
    <row r="250" spans="1:12" ht="21" customHeight="1" x14ac:dyDescent="0.4">
      <c r="A250" s="51">
        <v>247</v>
      </c>
      <c r="B250" s="298">
        <v>247</v>
      </c>
      <c r="C250" s="54" t="s">
        <v>2465</v>
      </c>
      <c r="D250" s="23" t="s">
        <v>765</v>
      </c>
      <c r="F250" s="298">
        <v>247</v>
      </c>
      <c r="G250" s="54" t="s">
        <v>2067</v>
      </c>
      <c r="H250" s="23" t="s">
        <v>765</v>
      </c>
      <c r="J250" s="298">
        <v>247</v>
      </c>
      <c r="K250" s="54" t="s">
        <v>1654</v>
      </c>
      <c r="L250" s="23" t="s">
        <v>765</v>
      </c>
    </row>
    <row r="251" spans="1:12" ht="21" customHeight="1" x14ac:dyDescent="0.4">
      <c r="A251" s="51">
        <v>248</v>
      </c>
      <c r="B251" s="298">
        <v>248</v>
      </c>
      <c r="C251" s="54" t="s">
        <v>2466</v>
      </c>
      <c r="D251" s="23" t="s">
        <v>765</v>
      </c>
      <c r="F251" s="298">
        <v>248</v>
      </c>
      <c r="G251" s="54" t="s">
        <v>2068</v>
      </c>
      <c r="H251" s="23" t="s">
        <v>765</v>
      </c>
      <c r="J251" s="298">
        <v>248</v>
      </c>
      <c r="K251" s="54" t="s">
        <v>1655</v>
      </c>
      <c r="L251" s="23" t="s">
        <v>765</v>
      </c>
    </row>
    <row r="252" spans="1:12" ht="21" customHeight="1" x14ac:dyDescent="0.4">
      <c r="A252" s="51">
        <v>249</v>
      </c>
      <c r="B252" s="298">
        <v>249</v>
      </c>
      <c r="C252" s="54" t="s">
        <v>2467</v>
      </c>
      <c r="D252" s="23" t="s">
        <v>765</v>
      </c>
      <c r="F252" s="298">
        <v>249</v>
      </c>
      <c r="G252" s="54" t="s">
        <v>2069</v>
      </c>
      <c r="H252" s="23" t="s">
        <v>765</v>
      </c>
      <c r="J252" s="298">
        <v>249</v>
      </c>
      <c r="K252" s="54" t="s">
        <v>1656</v>
      </c>
      <c r="L252" s="23" t="s">
        <v>765</v>
      </c>
    </row>
    <row r="253" spans="1:12" ht="21" customHeight="1" x14ac:dyDescent="0.4">
      <c r="A253" s="51">
        <v>250</v>
      </c>
      <c r="B253" s="298">
        <v>250</v>
      </c>
      <c r="C253" s="54" t="s">
        <v>2468</v>
      </c>
      <c r="D253" s="23" t="s">
        <v>765</v>
      </c>
      <c r="F253" s="298">
        <v>250</v>
      </c>
      <c r="G253" s="54" t="s">
        <v>2070</v>
      </c>
      <c r="H253" s="23" t="s">
        <v>765</v>
      </c>
      <c r="J253" s="298">
        <v>250</v>
      </c>
      <c r="K253" s="54" t="s">
        <v>1657</v>
      </c>
      <c r="L253" s="23" t="s">
        <v>765</v>
      </c>
    </row>
    <row r="254" spans="1:12" ht="21" customHeight="1" x14ac:dyDescent="0.4">
      <c r="A254" s="51">
        <v>251</v>
      </c>
      <c r="B254" s="297">
        <v>251</v>
      </c>
      <c r="C254" s="54" t="s">
        <v>2469</v>
      </c>
      <c r="D254" s="23" t="s">
        <v>765</v>
      </c>
      <c r="F254" s="297">
        <v>251</v>
      </c>
      <c r="G254" s="54" t="s">
        <v>2071</v>
      </c>
      <c r="H254" s="23" t="s">
        <v>765</v>
      </c>
      <c r="J254" s="297">
        <v>251</v>
      </c>
      <c r="K254" s="54" t="s">
        <v>1658</v>
      </c>
      <c r="L254" s="23" t="s">
        <v>765</v>
      </c>
    </row>
    <row r="255" spans="1:12" ht="21" customHeight="1" x14ac:dyDescent="0.4">
      <c r="A255" s="51">
        <v>252</v>
      </c>
      <c r="B255" s="297">
        <v>252</v>
      </c>
      <c r="C255" s="54" t="s">
        <v>2470</v>
      </c>
      <c r="D255" s="23" t="s">
        <v>765</v>
      </c>
      <c r="F255" s="297">
        <v>252</v>
      </c>
      <c r="G255" s="54" t="s">
        <v>2072</v>
      </c>
      <c r="H255" s="23" t="s">
        <v>765</v>
      </c>
      <c r="J255" s="297">
        <v>252</v>
      </c>
      <c r="K255" s="54" t="s">
        <v>1659</v>
      </c>
      <c r="L255" s="23" t="s">
        <v>765</v>
      </c>
    </row>
    <row r="256" spans="1:12" ht="21" customHeight="1" x14ac:dyDescent="0.4">
      <c r="A256" s="51">
        <v>253</v>
      </c>
      <c r="B256" s="297">
        <v>253</v>
      </c>
      <c r="C256" s="54" t="s">
        <v>2471</v>
      </c>
      <c r="D256" s="23" t="s">
        <v>765</v>
      </c>
      <c r="F256" s="297">
        <v>253</v>
      </c>
      <c r="G256" s="54" t="s">
        <v>2073</v>
      </c>
      <c r="H256" s="23" t="s">
        <v>765</v>
      </c>
      <c r="J256" s="297">
        <v>253</v>
      </c>
      <c r="K256" s="54" t="s">
        <v>1660</v>
      </c>
      <c r="L256" s="23" t="s">
        <v>765</v>
      </c>
    </row>
    <row r="257" spans="1:12" ht="21" customHeight="1" x14ac:dyDescent="0.4">
      <c r="A257" s="51">
        <v>254</v>
      </c>
      <c r="B257" s="297">
        <v>254</v>
      </c>
      <c r="C257" s="54" t="s">
        <v>2472</v>
      </c>
      <c r="D257" s="23" t="s">
        <v>765</v>
      </c>
      <c r="F257" s="297">
        <v>254</v>
      </c>
      <c r="G257" s="54" t="s">
        <v>2074</v>
      </c>
      <c r="H257" s="23" t="s">
        <v>765</v>
      </c>
      <c r="J257" s="297">
        <v>254</v>
      </c>
      <c r="K257" s="54" t="s">
        <v>1661</v>
      </c>
      <c r="L257" s="23" t="s">
        <v>765</v>
      </c>
    </row>
    <row r="258" spans="1:12" ht="21" customHeight="1" x14ac:dyDescent="0.4">
      <c r="A258" s="51">
        <v>255</v>
      </c>
      <c r="B258" s="297">
        <v>255</v>
      </c>
      <c r="C258" s="54" t="s">
        <v>2473</v>
      </c>
      <c r="D258" s="23" t="s">
        <v>765</v>
      </c>
      <c r="F258" s="297">
        <v>255</v>
      </c>
      <c r="G258" s="54" t="s">
        <v>2075</v>
      </c>
      <c r="H258" s="23" t="s">
        <v>765</v>
      </c>
      <c r="J258" s="297">
        <v>255</v>
      </c>
      <c r="K258" s="54" t="s">
        <v>1662</v>
      </c>
      <c r="L258" s="23" t="s">
        <v>765</v>
      </c>
    </row>
    <row r="259" spans="1:12" ht="21" customHeight="1" x14ac:dyDescent="0.4">
      <c r="A259" s="51">
        <v>256</v>
      </c>
      <c r="B259" s="297">
        <v>256</v>
      </c>
      <c r="C259" s="54" t="s">
        <v>2474</v>
      </c>
      <c r="D259" s="23" t="s">
        <v>765</v>
      </c>
      <c r="F259" s="297">
        <v>256</v>
      </c>
      <c r="G259" s="54" t="s">
        <v>2076</v>
      </c>
      <c r="H259" s="23" t="s">
        <v>765</v>
      </c>
      <c r="J259" s="297">
        <v>256</v>
      </c>
      <c r="K259" s="54" t="s">
        <v>1663</v>
      </c>
      <c r="L259" s="23" t="s">
        <v>765</v>
      </c>
    </row>
    <row r="260" spans="1:12" ht="21" customHeight="1" x14ac:dyDescent="0.4">
      <c r="A260" s="51">
        <v>257</v>
      </c>
      <c r="B260" s="297">
        <v>257</v>
      </c>
      <c r="C260" s="54" t="s">
        <v>2475</v>
      </c>
      <c r="D260" s="23" t="s">
        <v>765</v>
      </c>
      <c r="F260" s="297">
        <v>257</v>
      </c>
      <c r="G260" s="54" t="s">
        <v>2077</v>
      </c>
      <c r="H260" s="23" t="s">
        <v>765</v>
      </c>
      <c r="J260" s="297">
        <v>257</v>
      </c>
      <c r="K260" s="54" t="s">
        <v>1664</v>
      </c>
      <c r="L260" s="23" t="s">
        <v>765</v>
      </c>
    </row>
    <row r="261" spans="1:12" ht="21" customHeight="1" x14ac:dyDescent="0.4">
      <c r="A261" s="51">
        <v>258</v>
      </c>
      <c r="B261" s="297">
        <v>258</v>
      </c>
      <c r="C261" s="54" t="s">
        <v>2476</v>
      </c>
      <c r="D261" s="23" t="s">
        <v>765</v>
      </c>
      <c r="F261" s="297">
        <v>258</v>
      </c>
      <c r="G261" s="54" t="s">
        <v>2078</v>
      </c>
      <c r="H261" s="23" t="s">
        <v>765</v>
      </c>
      <c r="J261" s="297">
        <v>258</v>
      </c>
      <c r="K261" s="54" t="s">
        <v>1665</v>
      </c>
      <c r="L261" s="23" t="s">
        <v>765</v>
      </c>
    </row>
    <row r="262" spans="1:12" ht="21" customHeight="1" x14ac:dyDescent="0.4">
      <c r="A262" s="51">
        <v>259</v>
      </c>
      <c r="B262" s="297">
        <v>259</v>
      </c>
      <c r="C262" s="54" t="s">
        <v>2477</v>
      </c>
      <c r="D262" s="23" t="s">
        <v>765</v>
      </c>
      <c r="F262" s="297">
        <v>259</v>
      </c>
      <c r="G262" s="54" t="s">
        <v>2079</v>
      </c>
      <c r="H262" s="23" t="s">
        <v>765</v>
      </c>
      <c r="J262" s="297">
        <v>259</v>
      </c>
      <c r="K262" s="54" t="s">
        <v>1666</v>
      </c>
      <c r="L262" s="23" t="s">
        <v>765</v>
      </c>
    </row>
    <row r="263" spans="1:12" ht="21" customHeight="1" x14ac:dyDescent="0.4">
      <c r="A263" s="51">
        <v>260</v>
      </c>
      <c r="B263" s="297">
        <v>260</v>
      </c>
      <c r="C263" s="54" t="s">
        <v>2478</v>
      </c>
      <c r="D263" s="23" t="s">
        <v>765</v>
      </c>
      <c r="F263" s="297">
        <v>260</v>
      </c>
      <c r="G263" s="54" t="s">
        <v>2080</v>
      </c>
      <c r="H263" s="23" t="s">
        <v>765</v>
      </c>
      <c r="J263" s="297">
        <v>260</v>
      </c>
      <c r="K263" s="54" t="s">
        <v>1667</v>
      </c>
      <c r="L263" s="23" t="s">
        <v>765</v>
      </c>
    </row>
    <row r="264" spans="1:12" ht="21" customHeight="1" x14ac:dyDescent="0.4">
      <c r="A264" s="51">
        <v>261</v>
      </c>
      <c r="B264" s="297">
        <v>261</v>
      </c>
      <c r="C264" s="54" t="s">
        <v>2479</v>
      </c>
      <c r="D264" s="23" t="s">
        <v>765</v>
      </c>
      <c r="F264" s="297">
        <v>261</v>
      </c>
      <c r="G264" s="54" t="s">
        <v>2081</v>
      </c>
      <c r="H264" s="23" t="s">
        <v>765</v>
      </c>
      <c r="J264" s="297">
        <v>261</v>
      </c>
      <c r="K264" s="54" t="s">
        <v>1668</v>
      </c>
      <c r="L264" s="23" t="s">
        <v>765</v>
      </c>
    </row>
    <row r="265" spans="1:12" ht="21" customHeight="1" x14ac:dyDescent="0.4">
      <c r="A265" s="51">
        <v>262</v>
      </c>
      <c r="B265" s="297">
        <v>262</v>
      </c>
      <c r="C265" s="54" t="s">
        <v>2480</v>
      </c>
      <c r="D265" s="23" t="s">
        <v>765</v>
      </c>
      <c r="F265" s="297">
        <v>262</v>
      </c>
      <c r="G265" s="54" t="s">
        <v>2082</v>
      </c>
      <c r="H265" s="23" t="s">
        <v>765</v>
      </c>
      <c r="J265" s="297">
        <v>262</v>
      </c>
      <c r="K265" s="54" t="s">
        <v>1669</v>
      </c>
      <c r="L265" s="23" t="s">
        <v>765</v>
      </c>
    </row>
    <row r="266" spans="1:12" ht="21" customHeight="1" x14ac:dyDescent="0.4">
      <c r="A266" s="51">
        <v>263</v>
      </c>
      <c r="B266" s="297">
        <v>263</v>
      </c>
      <c r="C266" s="54" t="s">
        <v>2481</v>
      </c>
      <c r="D266" s="23" t="s">
        <v>765</v>
      </c>
      <c r="F266" s="297">
        <v>263</v>
      </c>
      <c r="G266" s="54" t="s">
        <v>2083</v>
      </c>
      <c r="H266" s="23" t="s">
        <v>765</v>
      </c>
      <c r="J266" s="297">
        <v>263</v>
      </c>
      <c r="K266" s="54" t="s">
        <v>1670</v>
      </c>
      <c r="L266" s="23" t="s">
        <v>765</v>
      </c>
    </row>
    <row r="267" spans="1:12" ht="21" customHeight="1" x14ac:dyDescent="0.4">
      <c r="A267" s="51">
        <v>264</v>
      </c>
      <c r="B267" s="297">
        <v>264</v>
      </c>
      <c r="C267" s="54" t="s">
        <v>2482</v>
      </c>
      <c r="D267" s="23" t="s">
        <v>765</v>
      </c>
      <c r="F267" s="297">
        <v>264</v>
      </c>
      <c r="G267" s="54" t="s">
        <v>2084</v>
      </c>
      <c r="H267" s="23" t="s">
        <v>765</v>
      </c>
      <c r="J267" s="297">
        <v>264</v>
      </c>
      <c r="K267" s="54" t="s">
        <v>1671</v>
      </c>
      <c r="L267" s="23" t="s">
        <v>765</v>
      </c>
    </row>
    <row r="268" spans="1:12" ht="21" customHeight="1" x14ac:dyDescent="0.4">
      <c r="A268" s="51">
        <v>265</v>
      </c>
      <c r="B268" s="297">
        <v>265</v>
      </c>
      <c r="C268" s="54" t="s">
        <v>2483</v>
      </c>
      <c r="D268" s="23" t="s">
        <v>765</v>
      </c>
      <c r="F268" s="297">
        <v>265</v>
      </c>
      <c r="G268" s="54" t="s">
        <v>2085</v>
      </c>
      <c r="H268" s="23" t="s">
        <v>765</v>
      </c>
      <c r="J268" s="297">
        <v>265</v>
      </c>
      <c r="K268" s="54" t="s">
        <v>1672</v>
      </c>
      <c r="L268" s="23" t="s">
        <v>765</v>
      </c>
    </row>
    <row r="269" spans="1:12" ht="21" customHeight="1" x14ac:dyDescent="0.4">
      <c r="A269" s="51">
        <v>266</v>
      </c>
      <c r="B269" s="297">
        <v>266</v>
      </c>
      <c r="C269" s="54" t="s">
        <v>2484</v>
      </c>
      <c r="D269" s="23" t="s">
        <v>765</v>
      </c>
      <c r="F269" s="297">
        <v>266</v>
      </c>
      <c r="G269" s="54" t="s">
        <v>2086</v>
      </c>
      <c r="H269" s="23" t="s">
        <v>765</v>
      </c>
      <c r="J269" s="297">
        <v>266</v>
      </c>
      <c r="K269" s="54" t="s">
        <v>1673</v>
      </c>
      <c r="L269" s="23" t="s">
        <v>765</v>
      </c>
    </row>
    <row r="270" spans="1:12" ht="21" customHeight="1" x14ac:dyDescent="0.4">
      <c r="A270" s="51">
        <v>267</v>
      </c>
      <c r="B270" s="297">
        <v>267</v>
      </c>
      <c r="C270" s="54" t="s">
        <v>2485</v>
      </c>
      <c r="D270" s="23" t="s">
        <v>765</v>
      </c>
      <c r="F270" s="297">
        <v>267</v>
      </c>
      <c r="G270" s="54" t="s">
        <v>2087</v>
      </c>
      <c r="H270" s="23" t="s">
        <v>765</v>
      </c>
      <c r="J270" s="297">
        <v>267</v>
      </c>
      <c r="K270" s="54" t="s">
        <v>1674</v>
      </c>
      <c r="L270" s="23" t="s">
        <v>765</v>
      </c>
    </row>
    <row r="271" spans="1:12" ht="21" customHeight="1" x14ac:dyDescent="0.4">
      <c r="A271" s="51">
        <v>268</v>
      </c>
      <c r="B271" s="297">
        <v>268</v>
      </c>
      <c r="C271" s="54" t="s">
        <v>2486</v>
      </c>
      <c r="D271" s="23" t="s">
        <v>765</v>
      </c>
      <c r="F271" s="297">
        <v>268</v>
      </c>
      <c r="G271" s="54" t="s">
        <v>2088</v>
      </c>
      <c r="H271" s="23" t="s">
        <v>765</v>
      </c>
      <c r="J271" s="297">
        <v>268</v>
      </c>
      <c r="K271" s="54" t="s">
        <v>1675</v>
      </c>
      <c r="L271" s="23" t="s">
        <v>765</v>
      </c>
    </row>
    <row r="272" spans="1:12" ht="21" customHeight="1" x14ac:dyDescent="0.4">
      <c r="A272" s="51">
        <v>269</v>
      </c>
      <c r="B272" s="297">
        <v>269</v>
      </c>
      <c r="C272" s="54" t="s">
        <v>2487</v>
      </c>
      <c r="D272" s="23" t="s">
        <v>765</v>
      </c>
      <c r="F272" s="297">
        <v>269</v>
      </c>
      <c r="G272" s="54" t="s">
        <v>2089</v>
      </c>
      <c r="H272" s="23" t="s">
        <v>765</v>
      </c>
      <c r="J272" s="297">
        <v>269</v>
      </c>
      <c r="K272" s="54" t="s">
        <v>1676</v>
      </c>
      <c r="L272" s="23" t="s">
        <v>765</v>
      </c>
    </row>
    <row r="273" spans="1:12" ht="21" customHeight="1" x14ac:dyDescent="0.4">
      <c r="A273" s="51">
        <v>270</v>
      </c>
      <c r="B273" s="297">
        <v>270</v>
      </c>
      <c r="C273" s="54" t="s">
        <v>2488</v>
      </c>
      <c r="D273" s="23" t="s">
        <v>765</v>
      </c>
      <c r="F273" s="297">
        <v>270</v>
      </c>
      <c r="G273" s="54" t="s">
        <v>2090</v>
      </c>
      <c r="H273" s="23" t="s">
        <v>765</v>
      </c>
      <c r="J273" s="297">
        <v>270</v>
      </c>
      <c r="K273" s="54" t="s">
        <v>1677</v>
      </c>
      <c r="L273" s="23" t="s">
        <v>765</v>
      </c>
    </row>
    <row r="274" spans="1:12" ht="21" customHeight="1" x14ac:dyDescent="0.4">
      <c r="A274" s="51">
        <v>271</v>
      </c>
      <c r="B274" s="297">
        <v>271</v>
      </c>
      <c r="C274" s="54" t="s">
        <v>2489</v>
      </c>
      <c r="D274" s="23" t="s">
        <v>765</v>
      </c>
      <c r="F274" s="297">
        <v>271</v>
      </c>
      <c r="G274" s="54" t="s">
        <v>2091</v>
      </c>
      <c r="H274" s="23" t="s">
        <v>765</v>
      </c>
      <c r="J274" s="297">
        <v>271</v>
      </c>
      <c r="K274" s="54" t="s">
        <v>1678</v>
      </c>
      <c r="L274" s="23" t="s">
        <v>765</v>
      </c>
    </row>
    <row r="275" spans="1:12" ht="21" customHeight="1" x14ac:dyDescent="0.4">
      <c r="A275" s="51">
        <v>272</v>
      </c>
      <c r="B275" s="297">
        <v>272</v>
      </c>
      <c r="C275" s="54" t="s">
        <v>2490</v>
      </c>
      <c r="D275" s="23" t="s">
        <v>765</v>
      </c>
      <c r="F275" s="297">
        <v>272</v>
      </c>
      <c r="G275" s="54" t="s">
        <v>2092</v>
      </c>
      <c r="H275" s="23" t="s">
        <v>765</v>
      </c>
      <c r="J275" s="297">
        <v>272</v>
      </c>
      <c r="K275" s="54" t="s">
        <v>1679</v>
      </c>
      <c r="L275" s="23" t="s">
        <v>765</v>
      </c>
    </row>
    <row r="276" spans="1:12" ht="21" customHeight="1" x14ac:dyDescent="0.4">
      <c r="A276" s="51">
        <v>273</v>
      </c>
      <c r="B276" s="297">
        <v>273</v>
      </c>
      <c r="C276" s="54" t="s">
        <v>2491</v>
      </c>
      <c r="D276" s="23" t="s">
        <v>765</v>
      </c>
      <c r="F276" s="297">
        <v>273</v>
      </c>
      <c r="G276" s="54" t="s">
        <v>2093</v>
      </c>
      <c r="H276" s="23" t="s">
        <v>765</v>
      </c>
      <c r="J276" s="297">
        <v>273</v>
      </c>
      <c r="K276" s="54" t="s">
        <v>1680</v>
      </c>
      <c r="L276" s="23" t="s">
        <v>765</v>
      </c>
    </row>
    <row r="277" spans="1:12" ht="21" customHeight="1" x14ac:dyDescent="0.4">
      <c r="A277" s="51">
        <v>274</v>
      </c>
      <c r="B277" s="297">
        <v>274</v>
      </c>
      <c r="C277" s="54" t="s">
        <v>2492</v>
      </c>
      <c r="D277" s="23" t="s">
        <v>765</v>
      </c>
      <c r="F277" s="297">
        <v>274</v>
      </c>
      <c r="G277" s="54" t="s">
        <v>2094</v>
      </c>
      <c r="H277" s="23" t="s">
        <v>765</v>
      </c>
      <c r="J277" s="297">
        <v>274</v>
      </c>
      <c r="K277" s="54" t="s">
        <v>1681</v>
      </c>
      <c r="L277" s="23" t="s">
        <v>765</v>
      </c>
    </row>
    <row r="278" spans="1:12" ht="21" customHeight="1" x14ac:dyDescent="0.4">
      <c r="A278" s="51">
        <v>275</v>
      </c>
      <c r="B278" s="297">
        <v>275</v>
      </c>
      <c r="C278" s="54" t="s">
        <v>2493</v>
      </c>
      <c r="D278" s="23" t="s">
        <v>765</v>
      </c>
      <c r="F278" s="297">
        <v>275</v>
      </c>
      <c r="G278" s="54" t="s">
        <v>2095</v>
      </c>
      <c r="H278" s="23" t="s">
        <v>765</v>
      </c>
      <c r="J278" s="297">
        <v>275</v>
      </c>
      <c r="K278" s="54" t="s">
        <v>1682</v>
      </c>
      <c r="L278" s="23" t="s">
        <v>765</v>
      </c>
    </row>
    <row r="279" spans="1:12" ht="21" customHeight="1" x14ac:dyDescent="0.4">
      <c r="A279" s="51">
        <v>276</v>
      </c>
      <c r="B279" s="298">
        <v>276</v>
      </c>
      <c r="C279" s="54" t="s">
        <v>2494</v>
      </c>
      <c r="D279" s="23" t="s">
        <v>765</v>
      </c>
      <c r="F279" s="298">
        <v>276</v>
      </c>
      <c r="G279" s="54" t="s">
        <v>2096</v>
      </c>
      <c r="H279" s="23" t="s">
        <v>765</v>
      </c>
      <c r="J279" s="298">
        <v>276</v>
      </c>
      <c r="K279" s="54" t="s">
        <v>1683</v>
      </c>
      <c r="L279" s="23" t="s">
        <v>765</v>
      </c>
    </row>
    <row r="280" spans="1:12" ht="21" customHeight="1" x14ac:dyDescent="0.4">
      <c r="A280" s="51">
        <v>277</v>
      </c>
      <c r="B280" s="298">
        <v>277</v>
      </c>
      <c r="C280" s="54" t="s">
        <v>2495</v>
      </c>
      <c r="D280" s="23" t="s">
        <v>765</v>
      </c>
      <c r="F280" s="298">
        <v>277</v>
      </c>
      <c r="G280" s="54" t="s">
        <v>2097</v>
      </c>
      <c r="H280" s="23" t="s">
        <v>765</v>
      </c>
      <c r="J280" s="298">
        <v>277</v>
      </c>
      <c r="K280" s="54" t="s">
        <v>1684</v>
      </c>
      <c r="L280" s="23" t="s">
        <v>765</v>
      </c>
    </row>
    <row r="281" spans="1:12" ht="21" customHeight="1" x14ac:dyDescent="0.4">
      <c r="A281" s="51">
        <v>278</v>
      </c>
      <c r="B281" s="298">
        <v>278</v>
      </c>
      <c r="C281" s="54" t="s">
        <v>2496</v>
      </c>
      <c r="D281" s="23" t="s">
        <v>765</v>
      </c>
      <c r="F281" s="298">
        <v>278</v>
      </c>
      <c r="G281" s="54" t="s">
        <v>2098</v>
      </c>
      <c r="H281" s="23" t="s">
        <v>765</v>
      </c>
      <c r="J281" s="298">
        <v>278</v>
      </c>
      <c r="K281" s="54" t="s">
        <v>1685</v>
      </c>
      <c r="L281" s="23" t="s">
        <v>765</v>
      </c>
    </row>
    <row r="282" spans="1:12" ht="21" customHeight="1" x14ac:dyDescent="0.4">
      <c r="A282" s="51">
        <v>279</v>
      </c>
      <c r="B282" s="298">
        <v>279</v>
      </c>
      <c r="C282" s="54" t="s">
        <v>2497</v>
      </c>
      <c r="D282" s="23" t="s">
        <v>765</v>
      </c>
      <c r="F282" s="298">
        <v>279</v>
      </c>
      <c r="G282" s="54" t="s">
        <v>2099</v>
      </c>
      <c r="H282" s="23" t="s">
        <v>765</v>
      </c>
      <c r="J282" s="298">
        <v>279</v>
      </c>
      <c r="K282" s="54" t="s">
        <v>1686</v>
      </c>
      <c r="L282" s="23" t="s">
        <v>765</v>
      </c>
    </row>
    <row r="283" spans="1:12" ht="21" customHeight="1" x14ac:dyDescent="0.4">
      <c r="A283" s="51">
        <v>280</v>
      </c>
      <c r="B283" s="298">
        <v>280</v>
      </c>
      <c r="C283" s="54" t="s">
        <v>2498</v>
      </c>
      <c r="D283" s="23" t="s">
        <v>765</v>
      </c>
      <c r="F283" s="298">
        <v>280</v>
      </c>
      <c r="G283" s="54" t="s">
        <v>2100</v>
      </c>
      <c r="H283" s="23" t="s">
        <v>765</v>
      </c>
      <c r="J283" s="298">
        <v>280</v>
      </c>
      <c r="K283" s="54" t="s">
        <v>1687</v>
      </c>
      <c r="L283" s="23" t="s">
        <v>765</v>
      </c>
    </row>
    <row r="284" spans="1:12" ht="21" customHeight="1" x14ac:dyDescent="0.4">
      <c r="A284" s="51">
        <v>281</v>
      </c>
      <c r="B284" s="298">
        <v>281</v>
      </c>
      <c r="C284" s="54" t="s">
        <v>2499</v>
      </c>
      <c r="D284" s="23" t="s">
        <v>765</v>
      </c>
      <c r="F284" s="298">
        <v>281</v>
      </c>
      <c r="G284" s="54" t="s">
        <v>2101</v>
      </c>
      <c r="H284" s="23" t="s">
        <v>765</v>
      </c>
      <c r="J284" s="298">
        <v>281</v>
      </c>
      <c r="K284" s="54" t="s">
        <v>1688</v>
      </c>
      <c r="L284" s="23" t="s">
        <v>765</v>
      </c>
    </row>
    <row r="285" spans="1:12" ht="21" customHeight="1" x14ac:dyDescent="0.4">
      <c r="A285" s="51">
        <v>282</v>
      </c>
      <c r="B285" s="298">
        <v>282</v>
      </c>
      <c r="C285" s="54" t="s">
        <v>2500</v>
      </c>
      <c r="D285" s="23" t="s">
        <v>765</v>
      </c>
      <c r="F285" s="298">
        <v>282</v>
      </c>
      <c r="G285" s="54" t="s">
        <v>2102</v>
      </c>
      <c r="H285" s="23" t="s">
        <v>765</v>
      </c>
      <c r="J285" s="298">
        <v>282</v>
      </c>
      <c r="K285" s="54" t="s">
        <v>1689</v>
      </c>
      <c r="L285" s="23" t="s">
        <v>765</v>
      </c>
    </row>
    <row r="286" spans="1:12" ht="21" customHeight="1" x14ac:dyDescent="0.4">
      <c r="A286" s="51">
        <v>283</v>
      </c>
      <c r="B286" s="298">
        <v>283</v>
      </c>
      <c r="C286" s="54" t="s">
        <v>2501</v>
      </c>
      <c r="D286" s="23" t="s">
        <v>765</v>
      </c>
      <c r="F286" s="298">
        <v>283</v>
      </c>
      <c r="G286" s="54" t="s">
        <v>2103</v>
      </c>
      <c r="H286" s="23" t="s">
        <v>765</v>
      </c>
      <c r="J286" s="298">
        <v>283</v>
      </c>
      <c r="K286" s="54" t="s">
        <v>1690</v>
      </c>
      <c r="L286" s="23" t="s">
        <v>765</v>
      </c>
    </row>
    <row r="287" spans="1:12" ht="21" customHeight="1" x14ac:dyDescent="0.4">
      <c r="A287" s="51">
        <v>284</v>
      </c>
      <c r="B287" s="298">
        <v>284</v>
      </c>
      <c r="C287" s="54" t="s">
        <v>2502</v>
      </c>
      <c r="D287" s="23" t="s">
        <v>765</v>
      </c>
      <c r="F287" s="298">
        <v>284</v>
      </c>
      <c r="G287" s="54" t="s">
        <v>2104</v>
      </c>
      <c r="H287" s="23" t="s">
        <v>765</v>
      </c>
      <c r="J287" s="298">
        <v>284</v>
      </c>
      <c r="K287" s="54" t="s">
        <v>1691</v>
      </c>
      <c r="L287" s="23" t="s">
        <v>765</v>
      </c>
    </row>
    <row r="288" spans="1:12" ht="21" customHeight="1" x14ac:dyDescent="0.4">
      <c r="A288" s="51">
        <v>285</v>
      </c>
      <c r="B288" s="298">
        <v>285</v>
      </c>
      <c r="C288" s="54" t="s">
        <v>2503</v>
      </c>
      <c r="D288" s="23" t="s">
        <v>765</v>
      </c>
      <c r="F288" s="298">
        <v>285</v>
      </c>
      <c r="G288" s="54" t="s">
        <v>2105</v>
      </c>
      <c r="H288" s="23" t="s">
        <v>765</v>
      </c>
      <c r="J288" s="298">
        <v>285</v>
      </c>
      <c r="K288" s="54" t="s">
        <v>1692</v>
      </c>
      <c r="L288" s="23" t="s">
        <v>765</v>
      </c>
    </row>
    <row r="289" spans="1:12" ht="21" customHeight="1" x14ac:dyDescent="0.4">
      <c r="A289" s="51">
        <v>286</v>
      </c>
      <c r="B289" s="298">
        <v>286</v>
      </c>
      <c r="C289" s="54" t="s">
        <v>2504</v>
      </c>
      <c r="D289" s="23" t="s">
        <v>765</v>
      </c>
      <c r="F289" s="298">
        <v>286</v>
      </c>
      <c r="G289" s="54" t="s">
        <v>2106</v>
      </c>
      <c r="H289" s="23" t="s">
        <v>765</v>
      </c>
      <c r="J289" s="298">
        <v>286</v>
      </c>
      <c r="K289" s="54" t="s">
        <v>1693</v>
      </c>
      <c r="L289" s="23" t="s">
        <v>765</v>
      </c>
    </row>
    <row r="290" spans="1:12" ht="21" customHeight="1" x14ac:dyDescent="0.4">
      <c r="A290" s="51">
        <v>287</v>
      </c>
      <c r="B290" s="298">
        <v>287</v>
      </c>
      <c r="C290" s="54" t="s">
        <v>2505</v>
      </c>
      <c r="D290" s="23" t="s">
        <v>765</v>
      </c>
      <c r="F290" s="298">
        <v>287</v>
      </c>
      <c r="G290" s="54" t="s">
        <v>2107</v>
      </c>
      <c r="H290" s="23" t="s">
        <v>765</v>
      </c>
      <c r="J290" s="298">
        <v>287</v>
      </c>
      <c r="K290" s="54" t="s">
        <v>1694</v>
      </c>
      <c r="L290" s="23" t="s">
        <v>765</v>
      </c>
    </row>
    <row r="291" spans="1:12" ht="21" customHeight="1" x14ac:dyDescent="0.4">
      <c r="A291" s="51">
        <v>288</v>
      </c>
      <c r="B291" s="298">
        <v>288</v>
      </c>
      <c r="C291" s="54" t="s">
        <v>2506</v>
      </c>
      <c r="D291" s="23" t="s">
        <v>765</v>
      </c>
      <c r="F291" s="298">
        <v>288</v>
      </c>
      <c r="G291" s="54" t="s">
        <v>2108</v>
      </c>
      <c r="H291" s="23" t="s">
        <v>765</v>
      </c>
      <c r="J291" s="298">
        <v>288</v>
      </c>
      <c r="K291" s="54" t="s">
        <v>1695</v>
      </c>
      <c r="L291" s="23" t="s">
        <v>765</v>
      </c>
    </row>
    <row r="292" spans="1:12" ht="21" customHeight="1" x14ac:dyDescent="0.4">
      <c r="A292" s="51">
        <v>289</v>
      </c>
      <c r="B292" s="298">
        <v>289</v>
      </c>
      <c r="C292" s="54" t="s">
        <v>2507</v>
      </c>
      <c r="D292" s="23" t="s">
        <v>765</v>
      </c>
      <c r="F292" s="298">
        <v>289</v>
      </c>
      <c r="G292" s="54" t="s">
        <v>2109</v>
      </c>
      <c r="H292" s="23" t="s">
        <v>765</v>
      </c>
      <c r="J292" s="298">
        <v>289</v>
      </c>
      <c r="K292" s="54" t="s">
        <v>1696</v>
      </c>
      <c r="L292" s="23" t="s">
        <v>765</v>
      </c>
    </row>
    <row r="293" spans="1:12" ht="21" customHeight="1" x14ac:dyDescent="0.4">
      <c r="A293" s="51">
        <v>290</v>
      </c>
      <c r="B293" s="298">
        <v>290</v>
      </c>
      <c r="C293" s="54" t="s">
        <v>2508</v>
      </c>
      <c r="D293" s="23" t="s">
        <v>765</v>
      </c>
      <c r="F293" s="298">
        <v>290</v>
      </c>
      <c r="G293" s="54" t="s">
        <v>2110</v>
      </c>
      <c r="H293" s="23" t="s">
        <v>765</v>
      </c>
      <c r="J293" s="298">
        <v>290</v>
      </c>
      <c r="K293" s="54" t="s">
        <v>1697</v>
      </c>
      <c r="L293" s="23" t="s">
        <v>765</v>
      </c>
    </row>
    <row r="294" spans="1:12" ht="21" customHeight="1" x14ac:dyDescent="0.4">
      <c r="A294" s="51">
        <v>291</v>
      </c>
      <c r="B294" s="298">
        <v>291</v>
      </c>
      <c r="C294" s="54" t="s">
        <v>2509</v>
      </c>
      <c r="D294" s="23" t="s">
        <v>765</v>
      </c>
      <c r="F294" s="298">
        <v>291</v>
      </c>
      <c r="G294" s="54" t="s">
        <v>2111</v>
      </c>
      <c r="H294" s="23" t="s">
        <v>765</v>
      </c>
      <c r="J294" s="298">
        <v>291</v>
      </c>
      <c r="K294" s="54" t="s">
        <v>1698</v>
      </c>
      <c r="L294" s="23" t="s">
        <v>765</v>
      </c>
    </row>
    <row r="295" spans="1:12" ht="21" customHeight="1" x14ac:dyDescent="0.4">
      <c r="A295" s="51">
        <v>292</v>
      </c>
      <c r="B295" s="298">
        <v>292</v>
      </c>
      <c r="C295" s="54" t="s">
        <v>2510</v>
      </c>
      <c r="D295" s="23" t="s">
        <v>765</v>
      </c>
      <c r="F295" s="298">
        <v>292</v>
      </c>
      <c r="G295" s="54" t="s">
        <v>2112</v>
      </c>
      <c r="H295" s="23" t="s">
        <v>765</v>
      </c>
      <c r="J295" s="298">
        <v>292</v>
      </c>
      <c r="K295" s="54" t="s">
        <v>1699</v>
      </c>
      <c r="L295" s="23" t="s">
        <v>765</v>
      </c>
    </row>
    <row r="296" spans="1:12" ht="21" customHeight="1" x14ac:dyDescent="0.4">
      <c r="A296" s="51">
        <v>293</v>
      </c>
      <c r="B296" s="298">
        <v>293</v>
      </c>
      <c r="C296" s="54" t="s">
        <v>2511</v>
      </c>
      <c r="D296" s="23" t="s">
        <v>765</v>
      </c>
      <c r="F296" s="298">
        <v>293</v>
      </c>
      <c r="G296" s="54" t="s">
        <v>2113</v>
      </c>
      <c r="H296" s="23" t="s">
        <v>765</v>
      </c>
      <c r="J296" s="298">
        <v>293</v>
      </c>
      <c r="K296" s="54" t="s">
        <v>1700</v>
      </c>
      <c r="L296" s="23" t="s">
        <v>765</v>
      </c>
    </row>
    <row r="297" spans="1:12" ht="21" customHeight="1" x14ac:dyDescent="0.4">
      <c r="A297" s="51">
        <v>294</v>
      </c>
      <c r="B297" s="298">
        <v>294</v>
      </c>
      <c r="C297" s="54" t="s">
        <v>2512</v>
      </c>
      <c r="D297" s="23" t="s">
        <v>765</v>
      </c>
      <c r="F297" s="298">
        <v>294</v>
      </c>
      <c r="G297" s="54" t="s">
        <v>2114</v>
      </c>
      <c r="H297" s="23" t="s">
        <v>765</v>
      </c>
      <c r="J297" s="298">
        <v>294</v>
      </c>
      <c r="K297" s="54" t="s">
        <v>1701</v>
      </c>
      <c r="L297" s="23" t="s">
        <v>765</v>
      </c>
    </row>
    <row r="298" spans="1:12" ht="21" customHeight="1" x14ac:dyDescent="0.4">
      <c r="A298" s="51">
        <v>295</v>
      </c>
      <c r="B298" s="298">
        <v>295</v>
      </c>
      <c r="C298" s="54" t="s">
        <v>2513</v>
      </c>
      <c r="D298" s="23" t="s">
        <v>765</v>
      </c>
      <c r="F298" s="298">
        <v>295</v>
      </c>
      <c r="G298" s="54" t="s">
        <v>2115</v>
      </c>
      <c r="H298" s="23" t="s">
        <v>765</v>
      </c>
      <c r="J298" s="298">
        <v>295</v>
      </c>
      <c r="K298" s="54" t="s">
        <v>1702</v>
      </c>
      <c r="L298" s="23" t="s">
        <v>765</v>
      </c>
    </row>
    <row r="299" spans="1:12" ht="21" customHeight="1" x14ac:dyDescent="0.4">
      <c r="A299" s="51">
        <v>296</v>
      </c>
      <c r="B299" s="298">
        <v>296</v>
      </c>
      <c r="C299" s="54" t="s">
        <v>2514</v>
      </c>
      <c r="D299" s="23" t="s">
        <v>765</v>
      </c>
      <c r="F299" s="298">
        <v>296</v>
      </c>
      <c r="G299" s="54" t="s">
        <v>2116</v>
      </c>
      <c r="H299" s="23" t="s">
        <v>765</v>
      </c>
      <c r="J299" s="298">
        <v>296</v>
      </c>
      <c r="K299" s="54" t="s">
        <v>1703</v>
      </c>
      <c r="L299" s="23" t="s">
        <v>765</v>
      </c>
    </row>
    <row r="300" spans="1:12" ht="21" customHeight="1" x14ac:dyDescent="0.4">
      <c r="A300" s="51">
        <v>297</v>
      </c>
      <c r="B300" s="298">
        <v>297</v>
      </c>
      <c r="C300" s="54" t="s">
        <v>2515</v>
      </c>
      <c r="D300" s="23" t="s">
        <v>765</v>
      </c>
      <c r="F300" s="298">
        <v>297</v>
      </c>
      <c r="G300" s="54" t="s">
        <v>2117</v>
      </c>
      <c r="H300" s="23" t="s">
        <v>765</v>
      </c>
      <c r="J300" s="298">
        <v>297</v>
      </c>
      <c r="K300" s="54" t="s">
        <v>1704</v>
      </c>
      <c r="L300" s="23" t="s">
        <v>765</v>
      </c>
    </row>
    <row r="301" spans="1:12" ht="21" customHeight="1" x14ac:dyDescent="0.4">
      <c r="A301" s="51">
        <v>298</v>
      </c>
      <c r="B301" s="298">
        <v>298</v>
      </c>
      <c r="C301" s="54" t="s">
        <v>2516</v>
      </c>
      <c r="D301" s="23" t="s">
        <v>765</v>
      </c>
      <c r="F301" s="298">
        <v>298</v>
      </c>
      <c r="G301" s="54" t="s">
        <v>2118</v>
      </c>
      <c r="H301" s="23" t="s">
        <v>765</v>
      </c>
      <c r="J301" s="298">
        <v>298</v>
      </c>
      <c r="K301" s="54" t="s">
        <v>1705</v>
      </c>
      <c r="L301" s="23" t="s">
        <v>765</v>
      </c>
    </row>
    <row r="302" spans="1:12" ht="21" customHeight="1" x14ac:dyDescent="0.4">
      <c r="A302" s="51">
        <v>299</v>
      </c>
      <c r="B302" s="298">
        <v>299</v>
      </c>
      <c r="C302" s="54" t="s">
        <v>2517</v>
      </c>
      <c r="D302" s="23" t="s">
        <v>765</v>
      </c>
      <c r="F302" s="298">
        <v>299</v>
      </c>
      <c r="G302" s="54" t="s">
        <v>2119</v>
      </c>
      <c r="H302" s="23" t="s">
        <v>765</v>
      </c>
      <c r="J302" s="298">
        <v>299</v>
      </c>
      <c r="K302" s="54" t="s">
        <v>1706</v>
      </c>
      <c r="L302" s="23" t="s">
        <v>765</v>
      </c>
    </row>
    <row r="303" spans="1:12" ht="21" customHeight="1" x14ac:dyDescent="0.4">
      <c r="A303" s="51">
        <v>300</v>
      </c>
      <c r="B303" s="298">
        <v>300</v>
      </c>
      <c r="C303" s="54" t="s">
        <v>2518</v>
      </c>
      <c r="D303" s="23" t="s">
        <v>765</v>
      </c>
      <c r="F303" s="298">
        <v>300</v>
      </c>
      <c r="G303" s="54" t="s">
        <v>2120</v>
      </c>
      <c r="H303" s="23" t="s">
        <v>765</v>
      </c>
      <c r="J303" s="298">
        <v>300</v>
      </c>
      <c r="K303" s="54" t="s">
        <v>1707</v>
      </c>
      <c r="L303" s="23" t="s">
        <v>765</v>
      </c>
    </row>
    <row r="304" spans="1:12" ht="21" customHeight="1" x14ac:dyDescent="0.4">
      <c r="A304" s="51">
        <v>301</v>
      </c>
      <c r="B304" s="297">
        <v>301</v>
      </c>
      <c r="C304" s="54" t="s">
        <v>2519</v>
      </c>
      <c r="D304" s="23" t="s">
        <v>765</v>
      </c>
      <c r="F304" s="297">
        <v>301</v>
      </c>
      <c r="G304" s="54" t="s">
        <v>2121</v>
      </c>
      <c r="H304" s="23" t="s">
        <v>765</v>
      </c>
      <c r="J304" s="297">
        <v>301</v>
      </c>
      <c r="K304" s="54" t="s">
        <v>1708</v>
      </c>
      <c r="L304" s="23" t="s">
        <v>765</v>
      </c>
    </row>
    <row r="305" spans="1:12" ht="21" customHeight="1" x14ac:dyDescent="0.4">
      <c r="A305" s="51">
        <v>302</v>
      </c>
      <c r="B305" s="297">
        <v>302</v>
      </c>
      <c r="C305" s="54" t="s">
        <v>2520</v>
      </c>
      <c r="D305" s="23" t="s">
        <v>765</v>
      </c>
      <c r="F305" s="297">
        <v>302</v>
      </c>
      <c r="G305" s="54" t="s">
        <v>2122</v>
      </c>
      <c r="H305" s="23" t="s">
        <v>765</v>
      </c>
      <c r="J305" s="297">
        <v>302</v>
      </c>
      <c r="K305" s="54" t="s">
        <v>1709</v>
      </c>
      <c r="L305" s="23" t="s">
        <v>765</v>
      </c>
    </row>
    <row r="306" spans="1:12" ht="21" customHeight="1" x14ac:dyDescent="0.4">
      <c r="A306" s="51">
        <v>303</v>
      </c>
      <c r="B306" s="297">
        <v>303</v>
      </c>
      <c r="C306" s="54" t="s">
        <v>2521</v>
      </c>
      <c r="D306" s="23" t="s">
        <v>765</v>
      </c>
      <c r="F306" s="297">
        <v>303</v>
      </c>
      <c r="G306" s="54" t="s">
        <v>2123</v>
      </c>
      <c r="H306" s="23" t="s">
        <v>765</v>
      </c>
      <c r="J306" s="297">
        <v>303</v>
      </c>
      <c r="K306" s="54" t="s">
        <v>1710</v>
      </c>
      <c r="L306" s="23" t="s">
        <v>765</v>
      </c>
    </row>
    <row r="307" spans="1:12" ht="21" customHeight="1" x14ac:dyDescent="0.4">
      <c r="A307" s="51">
        <v>304</v>
      </c>
      <c r="B307" s="297">
        <v>304</v>
      </c>
      <c r="C307" s="54" t="s">
        <v>2522</v>
      </c>
      <c r="D307" s="23" t="s">
        <v>765</v>
      </c>
      <c r="F307" s="297">
        <v>304</v>
      </c>
      <c r="G307" s="54" t="s">
        <v>2124</v>
      </c>
      <c r="H307" s="23" t="s">
        <v>765</v>
      </c>
      <c r="J307" s="297">
        <v>304</v>
      </c>
      <c r="K307" s="54" t="s">
        <v>1711</v>
      </c>
      <c r="L307" s="23" t="s">
        <v>765</v>
      </c>
    </row>
    <row r="308" spans="1:12" ht="21" customHeight="1" x14ac:dyDescent="0.4">
      <c r="A308" s="51">
        <v>305</v>
      </c>
      <c r="B308" s="297">
        <v>305</v>
      </c>
      <c r="C308" s="54" t="s">
        <v>2523</v>
      </c>
      <c r="D308" s="23" t="s">
        <v>765</v>
      </c>
      <c r="F308" s="297">
        <v>305</v>
      </c>
      <c r="G308" s="54" t="s">
        <v>2125</v>
      </c>
      <c r="H308" s="23" t="s">
        <v>765</v>
      </c>
      <c r="J308" s="297">
        <v>305</v>
      </c>
      <c r="K308" s="54" t="s">
        <v>1712</v>
      </c>
      <c r="L308" s="23" t="s">
        <v>765</v>
      </c>
    </row>
    <row r="309" spans="1:12" ht="21" customHeight="1" x14ac:dyDescent="0.4">
      <c r="A309" s="51">
        <v>306</v>
      </c>
      <c r="B309" s="297">
        <v>306</v>
      </c>
      <c r="C309" s="54" t="s">
        <v>2524</v>
      </c>
      <c r="D309" s="23" t="s">
        <v>765</v>
      </c>
      <c r="F309" s="297">
        <v>306</v>
      </c>
      <c r="G309" s="54" t="s">
        <v>2126</v>
      </c>
      <c r="H309" s="23" t="s">
        <v>765</v>
      </c>
      <c r="J309" s="297">
        <v>306</v>
      </c>
      <c r="K309" s="54" t="s">
        <v>1713</v>
      </c>
      <c r="L309" s="23" t="s">
        <v>765</v>
      </c>
    </row>
    <row r="310" spans="1:12" ht="21" customHeight="1" x14ac:dyDescent="0.4">
      <c r="A310" s="51">
        <v>307</v>
      </c>
      <c r="B310" s="297">
        <v>307</v>
      </c>
      <c r="C310" s="54" t="s">
        <v>2525</v>
      </c>
      <c r="D310" s="23" t="s">
        <v>765</v>
      </c>
      <c r="F310" s="297">
        <v>307</v>
      </c>
      <c r="G310" s="54" t="s">
        <v>2127</v>
      </c>
      <c r="H310" s="23" t="s">
        <v>765</v>
      </c>
      <c r="J310" s="297">
        <v>307</v>
      </c>
      <c r="K310" s="54" t="s">
        <v>1714</v>
      </c>
      <c r="L310" s="23" t="s">
        <v>765</v>
      </c>
    </row>
    <row r="311" spans="1:12" ht="21" customHeight="1" x14ac:dyDescent="0.4">
      <c r="A311" s="51">
        <v>308</v>
      </c>
      <c r="B311" s="297">
        <v>308</v>
      </c>
      <c r="C311" s="54" t="s">
        <v>2526</v>
      </c>
      <c r="D311" s="23" t="s">
        <v>765</v>
      </c>
      <c r="F311" s="297">
        <v>308</v>
      </c>
      <c r="G311" s="54" t="s">
        <v>2128</v>
      </c>
      <c r="H311" s="23" t="s">
        <v>765</v>
      </c>
      <c r="J311" s="297">
        <v>308</v>
      </c>
      <c r="K311" s="54" t="s">
        <v>1715</v>
      </c>
      <c r="L311" s="23" t="s">
        <v>765</v>
      </c>
    </row>
    <row r="312" spans="1:12" ht="21" customHeight="1" x14ac:dyDescent="0.4">
      <c r="A312" s="51">
        <v>309</v>
      </c>
      <c r="B312" s="297">
        <v>309</v>
      </c>
      <c r="C312" s="54" t="s">
        <v>2527</v>
      </c>
      <c r="D312" s="23" t="s">
        <v>765</v>
      </c>
      <c r="F312" s="297">
        <v>309</v>
      </c>
      <c r="G312" s="54" t="s">
        <v>2129</v>
      </c>
      <c r="H312" s="23" t="s">
        <v>765</v>
      </c>
      <c r="J312" s="297">
        <v>309</v>
      </c>
      <c r="K312" s="54" t="s">
        <v>1716</v>
      </c>
      <c r="L312" s="23" t="s">
        <v>765</v>
      </c>
    </row>
    <row r="313" spans="1:12" ht="21" customHeight="1" x14ac:dyDescent="0.4">
      <c r="A313" s="51">
        <v>310</v>
      </c>
      <c r="B313" s="297">
        <v>310</v>
      </c>
      <c r="C313" s="54" t="s">
        <v>2528</v>
      </c>
      <c r="D313" s="23" t="s">
        <v>765</v>
      </c>
      <c r="F313" s="297">
        <v>310</v>
      </c>
      <c r="G313" s="54" t="s">
        <v>2130</v>
      </c>
      <c r="H313" s="23" t="s">
        <v>765</v>
      </c>
      <c r="J313" s="297">
        <v>310</v>
      </c>
      <c r="K313" s="54" t="s">
        <v>1717</v>
      </c>
      <c r="L313" s="23" t="s">
        <v>765</v>
      </c>
    </row>
    <row r="314" spans="1:12" ht="21" customHeight="1" x14ac:dyDescent="0.4">
      <c r="A314" s="51">
        <v>311</v>
      </c>
      <c r="B314" s="297">
        <v>311</v>
      </c>
      <c r="C314" s="54" t="s">
        <v>2529</v>
      </c>
      <c r="D314" s="23" t="s">
        <v>765</v>
      </c>
      <c r="F314" s="297">
        <v>311</v>
      </c>
      <c r="G314" s="54" t="s">
        <v>2131</v>
      </c>
      <c r="H314" s="23" t="s">
        <v>765</v>
      </c>
      <c r="J314" s="297">
        <v>311</v>
      </c>
      <c r="K314" s="54" t="s">
        <v>1718</v>
      </c>
      <c r="L314" s="23" t="s">
        <v>765</v>
      </c>
    </row>
    <row r="315" spans="1:12" ht="21" customHeight="1" x14ac:dyDescent="0.4">
      <c r="A315" s="51">
        <v>312</v>
      </c>
      <c r="B315" s="297">
        <v>312</v>
      </c>
      <c r="C315" s="54" t="s">
        <v>2530</v>
      </c>
      <c r="D315" s="23" t="s">
        <v>765</v>
      </c>
      <c r="F315" s="297">
        <v>312</v>
      </c>
      <c r="G315" s="54" t="s">
        <v>2132</v>
      </c>
      <c r="H315" s="23" t="s">
        <v>765</v>
      </c>
      <c r="J315" s="297">
        <v>312</v>
      </c>
      <c r="K315" s="54" t="s">
        <v>1719</v>
      </c>
      <c r="L315" s="23" t="s">
        <v>765</v>
      </c>
    </row>
    <row r="316" spans="1:12" ht="21" customHeight="1" x14ac:dyDescent="0.4">
      <c r="A316" s="51">
        <v>313</v>
      </c>
      <c r="B316" s="297">
        <v>313</v>
      </c>
      <c r="C316" s="54" t="s">
        <v>2531</v>
      </c>
      <c r="D316" s="23" t="s">
        <v>765</v>
      </c>
      <c r="F316" s="297">
        <v>313</v>
      </c>
      <c r="G316" s="54" t="s">
        <v>2133</v>
      </c>
      <c r="H316" s="23" t="s">
        <v>765</v>
      </c>
      <c r="J316" s="297">
        <v>313</v>
      </c>
      <c r="K316" s="54" t="s">
        <v>1720</v>
      </c>
      <c r="L316" s="23" t="s">
        <v>765</v>
      </c>
    </row>
    <row r="317" spans="1:12" ht="21" customHeight="1" x14ac:dyDescent="0.4">
      <c r="A317" s="51">
        <v>314</v>
      </c>
      <c r="B317" s="297">
        <v>314</v>
      </c>
      <c r="C317" s="54" t="s">
        <v>2532</v>
      </c>
      <c r="D317" s="23" t="s">
        <v>765</v>
      </c>
      <c r="F317" s="297">
        <v>314</v>
      </c>
      <c r="G317" s="54" t="s">
        <v>2134</v>
      </c>
      <c r="H317" s="23" t="s">
        <v>765</v>
      </c>
      <c r="J317" s="297">
        <v>314</v>
      </c>
      <c r="K317" s="54" t="s">
        <v>1721</v>
      </c>
      <c r="L317" s="23" t="s">
        <v>765</v>
      </c>
    </row>
    <row r="318" spans="1:12" ht="21" customHeight="1" x14ac:dyDescent="0.4">
      <c r="A318" s="51">
        <v>315</v>
      </c>
      <c r="B318" s="297">
        <v>315</v>
      </c>
      <c r="C318" s="54" t="s">
        <v>2533</v>
      </c>
      <c r="D318" s="23" t="s">
        <v>765</v>
      </c>
      <c r="F318" s="297">
        <v>315</v>
      </c>
      <c r="G318" s="54" t="s">
        <v>2135</v>
      </c>
      <c r="H318" s="23" t="s">
        <v>765</v>
      </c>
      <c r="J318" s="297">
        <v>315</v>
      </c>
      <c r="K318" s="54" t="s">
        <v>1722</v>
      </c>
      <c r="L318" s="23" t="s">
        <v>765</v>
      </c>
    </row>
    <row r="319" spans="1:12" ht="21" customHeight="1" x14ac:dyDescent="0.4">
      <c r="A319" s="51">
        <v>316</v>
      </c>
      <c r="B319" s="297">
        <v>316</v>
      </c>
      <c r="C319" s="54" t="s">
        <v>2534</v>
      </c>
      <c r="D319" s="23" t="s">
        <v>765</v>
      </c>
      <c r="F319" s="297">
        <v>316</v>
      </c>
      <c r="G319" s="54" t="s">
        <v>2136</v>
      </c>
      <c r="H319" s="23" t="s">
        <v>765</v>
      </c>
      <c r="J319" s="297">
        <v>316</v>
      </c>
      <c r="K319" s="54" t="s">
        <v>1723</v>
      </c>
      <c r="L319" s="23" t="s">
        <v>765</v>
      </c>
    </row>
    <row r="320" spans="1:12" ht="21" customHeight="1" x14ac:dyDescent="0.4">
      <c r="A320" s="51">
        <v>317</v>
      </c>
      <c r="B320" s="297">
        <v>317</v>
      </c>
      <c r="C320" s="54" t="s">
        <v>2535</v>
      </c>
      <c r="D320" s="23" t="s">
        <v>765</v>
      </c>
      <c r="F320" s="297">
        <v>317</v>
      </c>
      <c r="G320" s="54" t="s">
        <v>2137</v>
      </c>
      <c r="H320" s="23" t="s">
        <v>765</v>
      </c>
      <c r="J320" s="297">
        <v>317</v>
      </c>
      <c r="K320" s="54" t="s">
        <v>1724</v>
      </c>
      <c r="L320" s="23" t="s">
        <v>765</v>
      </c>
    </row>
    <row r="321" spans="1:12" ht="21" customHeight="1" x14ac:dyDescent="0.4">
      <c r="A321" s="51">
        <v>318</v>
      </c>
      <c r="B321" s="297">
        <v>318</v>
      </c>
      <c r="C321" s="54" t="s">
        <v>2536</v>
      </c>
      <c r="D321" s="23" t="s">
        <v>765</v>
      </c>
      <c r="F321" s="297">
        <v>318</v>
      </c>
      <c r="G321" s="54" t="s">
        <v>2138</v>
      </c>
      <c r="H321" s="23" t="s">
        <v>765</v>
      </c>
      <c r="J321" s="297">
        <v>318</v>
      </c>
      <c r="K321" s="54" t="s">
        <v>1725</v>
      </c>
      <c r="L321" s="23" t="s">
        <v>765</v>
      </c>
    </row>
    <row r="322" spans="1:12" ht="21" customHeight="1" x14ac:dyDescent="0.4">
      <c r="A322" s="51">
        <v>319</v>
      </c>
      <c r="B322" s="297">
        <v>319</v>
      </c>
      <c r="C322" s="54" t="s">
        <v>2537</v>
      </c>
      <c r="D322" s="23" t="s">
        <v>765</v>
      </c>
      <c r="F322" s="297">
        <v>319</v>
      </c>
      <c r="G322" s="54" t="s">
        <v>2139</v>
      </c>
      <c r="H322" s="23" t="s">
        <v>765</v>
      </c>
      <c r="J322" s="297">
        <v>319</v>
      </c>
      <c r="K322" s="54" t="s">
        <v>1726</v>
      </c>
      <c r="L322" s="23" t="s">
        <v>765</v>
      </c>
    </row>
    <row r="323" spans="1:12" ht="21" customHeight="1" x14ac:dyDescent="0.4">
      <c r="A323" s="51">
        <v>320</v>
      </c>
      <c r="B323" s="297">
        <v>320</v>
      </c>
      <c r="C323" s="54" t="s">
        <v>2538</v>
      </c>
      <c r="D323" s="23" t="s">
        <v>765</v>
      </c>
      <c r="F323" s="297">
        <v>320</v>
      </c>
      <c r="G323" s="54" t="s">
        <v>2140</v>
      </c>
      <c r="H323" s="23" t="s">
        <v>765</v>
      </c>
      <c r="J323" s="297">
        <v>320</v>
      </c>
      <c r="K323" s="54" t="s">
        <v>1727</v>
      </c>
      <c r="L323" s="23" t="s">
        <v>765</v>
      </c>
    </row>
    <row r="324" spans="1:12" ht="21" customHeight="1" x14ac:dyDescent="0.4">
      <c r="A324" s="51">
        <v>321</v>
      </c>
      <c r="B324" s="297">
        <v>321</v>
      </c>
      <c r="C324" s="54" t="s">
        <v>2539</v>
      </c>
      <c r="D324" s="23" t="s">
        <v>765</v>
      </c>
      <c r="F324" s="297">
        <v>321</v>
      </c>
      <c r="G324" s="54" t="s">
        <v>2141</v>
      </c>
      <c r="H324" s="23" t="s">
        <v>765</v>
      </c>
      <c r="J324" s="297">
        <v>321</v>
      </c>
      <c r="K324" s="54" t="s">
        <v>1728</v>
      </c>
      <c r="L324" s="23" t="s">
        <v>765</v>
      </c>
    </row>
    <row r="325" spans="1:12" ht="21" customHeight="1" x14ac:dyDescent="0.4">
      <c r="A325" s="51">
        <v>322</v>
      </c>
      <c r="B325" s="297">
        <v>322</v>
      </c>
      <c r="C325" s="54" t="s">
        <v>2540</v>
      </c>
      <c r="D325" s="23" t="s">
        <v>765</v>
      </c>
      <c r="F325" s="297">
        <v>322</v>
      </c>
      <c r="G325" s="54" t="s">
        <v>2142</v>
      </c>
      <c r="H325" s="23" t="s">
        <v>765</v>
      </c>
      <c r="J325" s="297">
        <v>322</v>
      </c>
      <c r="K325" s="54" t="s">
        <v>1729</v>
      </c>
      <c r="L325" s="23" t="s">
        <v>765</v>
      </c>
    </row>
    <row r="326" spans="1:12" ht="21" customHeight="1" x14ac:dyDescent="0.4">
      <c r="A326" s="51">
        <v>323</v>
      </c>
      <c r="B326" s="297">
        <v>323</v>
      </c>
      <c r="C326" s="54" t="s">
        <v>2541</v>
      </c>
      <c r="D326" s="23" t="s">
        <v>765</v>
      </c>
      <c r="F326" s="297">
        <v>323</v>
      </c>
      <c r="G326" s="54" t="s">
        <v>2143</v>
      </c>
      <c r="H326" s="23" t="s">
        <v>765</v>
      </c>
      <c r="J326" s="297">
        <v>323</v>
      </c>
      <c r="K326" s="54" t="s">
        <v>1730</v>
      </c>
      <c r="L326" s="23" t="s">
        <v>765</v>
      </c>
    </row>
    <row r="327" spans="1:12" ht="21" customHeight="1" x14ac:dyDescent="0.4">
      <c r="A327" s="51">
        <v>324</v>
      </c>
      <c r="B327" s="297">
        <v>324</v>
      </c>
      <c r="C327" s="54" t="s">
        <v>2542</v>
      </c>
      <c r="D327" s="23" t="s">
        <v>765</v>
      </c>
      <c r="F327" s="297">
        <v>324</v>
      </c>
      <c r="G327" s="54" t="s">
        <v>2144</v>
      </c>
      <c r="H327" s="23" t="s">
        <v>765</v>
      </c>
      <c r="J327" s="297">
        <v>324</v>
      </c>
      <c r="K327" s="54" t="s">
        <v>1731</v>
      </c>
      <c r="L327" s="23" t="s">
        <v>765</v>
      </c>
    </row>
    <row r="328" spans="1:12" ht="21" customHeight="1" x14ac:dyDescent="0.4">
      <c r="A328" s="51">
        <v>325</v>
      </c>
      <c r="B328" s="297">
        <v>325</v>
      </c>
      <c r="C328" s="54" t="s">
        <v>2543</v>
      </c>
      <c r="D328" s="23" t="s">
        <v>765</v>
      </c>
      <c r="F328" s="297">
        <v>325</v>
      </c>
      <c r="G328" s="54" t="s">
        <v>2145</v>
      </c>
      <c r="H328" s="23" t="s">
        <v>765</v>
      </c>
      <c r="J328" s="297">
        <v>325</v>
      </c>
      <c r="K328" s="54" t="s">
        <v>1732</v>
      </c>
      <c r="L328" s="23" t="s">
        <v>765</v>
      </c>
    </row>
    <row r="329" spans="1:12" ht="21" customHeight="1" x14ac:dyDescent="0.4">
      <c r="A329" s="51">
        <v>326</v>
      </c>
      <c r="B329" s="298">
        <v>326</v>
      </c>
      <c r="C329" s="54" t="s">
        <v>2544</v>
      </c>
      <c r="D329" s="23" t="s">
        <v>765</v>
      </c>
      <c r="F329" s="298">
        <v>326</v>
      </c>
      <c r="G329" s="54" t="s">
        <v>2146</v>
      </c>
      <c r="H329" s="23" t="s">
        <v>765</v>
      </c>
      <c r="J329" s="298">
        <v>326</v>
      </c>
      <c r="K329" s="54" t="s">
        <v>1733</v>
      </c>
      <c r="L329" s="23" t="s">
        <v>765</v>
      </c>
    </row>
    <row r="330" spans="1:12" ht="21" customHeight="1" x14ac:dyDescent="0.4">
      <c r="A330" s="51">
        <v>327</v>
      </c>
      <c r="B330" s="298">
        <v>327</v>
      </c>
      <c r="C330" s="54" t="s">
        <v>2545</v>
      </c>
      <c r="D330" s="23" t="s">
        <v>765</v>
      </c>
      <c r="F330" s="298">
        <v>327</v>
      </c>
      <c r="G330" s="54" t="s">
        <v>2147</v>
      </c>
      <c r="H330" s="23" t="s">
        <v>765</v>
      </c>
      <c r="J330" s="298">
        <v>327</v>
      </c>
      <c r="K330" s="54" t="s">
        <v>1734</v>
      </c>
      <c r="L330" s="23" t="s">
        <v>765</v>
      </c>
    </row>
    <row r="331" spans="1:12" ht="21" customHeight="1" x14ac:dyDescent="0.4">
      <c r="A331" s="51">
        <v>328</v>
      </c>
      <c r="B331" s="298">
        <v>328</v>
      </c>
      <c r="C331" s="54" t="s">
        <v>2546</v>
      </c>
      <c r="D331" s="23" t="s">
        <v>765</v>
      </c>
      <c r="F331" s="298">
        <v>328</v>
      </c>
      <c r="G331" s="54" t="s">
        <v>2148</v>
      </c>
      <c r="H331" s="23" t="s">
        <v>765</v>
      </c>
      <c r="J331" s="298">
        <v>328</v>
      </c>
      <c r="K331" s="54" t="s">
        <v>1735</v>
      </c>
      <c r="L331" s="23" t="s">
        <v>765</v>
      </c>
    </row>
    <row r="332" spans="1:12" ht="21" customHeight="1" x14ac:dyDescent="0.4">
      <c r="A332" s="51">
        <v>329</v>
      </c>
      <c r="B332" s="298">
        <v>329</v>
      </c>
      <c r="C332" s="54" t="s">
        <v>2547</v>
      </c>
      <c r="D332" s="23" t="s">
        <v>765</v>
      </c>
      <c r="F332" s="298">
        <v>329</v>
      </c>
      <c r="G332" s="54" t="s">
        <v>2149</v>
      </c>
      <c r="H332" s="23" t="s">
        <v>765</v>
      </c>
      <c r="J332" s="298">
        <v>329</v>
      </c>
      <c r="K332" s="54" t="s">
        <v>1736</v>
      </c>
      <c r="L332" s="23" t="s">
        <v>765</v>
      </c>
    </row>
    <row r="333" spans="1:12" ht="21" customHeight="1" x14ac:dyDescent="0.4">
      <c r="A333" s="51">
        <v>330</v>
      </c>
      <c r="B333" s="298">
        <v>330</v>
      </c>
      <c r="C333" s="54" t="s">
        <v>2548</v>
      </c>
      <c r="D333" s="23" t="s">
        <v>765</v>
      </c>
      <c r="F333" s="298">
        <v>330</v>
      </c>
      <c r="G333" s="54" t="s">
        <v>2150</v>
      </c>
      <c r="H333" s="23" t="s">
        <v>765</v>
      </c>
      <c r="J333" s="298">
        <v>330</v>
      </c>
      <c r="K333" s="54" t="s">
        <v>1737</v>
      </c>
      <c r="L333" s="23" t="s">
        <v>765</v>
      </c>
    </row>
    <row r="334" spans="1:12" ht="21" customHeight="1" x14ac:dyDescent="0.4">
      <c r="A334" s="51">
        <v>331</v>
      </c>
      <c r="B334" s="298">
        <v>331</v>
      </c>
      <c r="C334" s="54" t="s">
        <v>2549</v>
      </c>
      <c r="D334" s="23" t="s">
        <v>765</v>
      </c>
      <c r="F334" s="298">
        <v>331</v>
      </c>
      <c r="G334" s="54" t="s">
        <v>2151</v>
      </c>
      <c r="H334" s="23" t="s">
        <v>765</v>
      </c>
      <c r="J334" s="298">
        <v>331</v>
      </c>
      <c r="K334" s="54" t="s">
        <v>1738</v>
      </c>
      <c r="L334" s="23" t="s">
        <v>765</v>
      </c>
    </row>
    <row r="335" spans="1:12" ht="21" customHeight="1" x14ac:dyDescent="0.4">
      <c r="A335" s="51">
        <v>332</v>
      </c>
      <c r="B335" s="298">
        <v>332</v>
      </c>
      <c r="C335" s="54" t="s">
        <v>2550</v>
      </c>
      <c r="D335" s="23" t="s">
        <v>765</v>
      </c>
      <c r="F335" s="298">
        <v>332</v>
      </c>
      <c r="G335" s="54" t="s">
        <v>2152</v>
      </c>
      <c r="H335" s="23" t="s">
        <v>765</v>
      </c>
      <c r="J335" s="298">
        <v>332</v>
      </c>
      <c r="K335" s="54" t="s">
        <v>1739</v>
      </c>
      <c r="L335" s="23" t="s">
        <v>765</v>
      </c>
    </row>
    <row r="336" spans="1:12" ht="21" customHeight="1" x14ac:dyDescent="0.4">
      <c r="A336" s="51">
        <v>333</v>
      </c>
      <c r="B336" s="298">
        <v>333</v>
      </c>
      <c r="C336" s="54" t="s">
        <v>2551</v>
      </c>
      <c r="D336" s="23" t="s">
        <v>765</v>
      </c>
      <c r="F336" s="298">
        <v>333</v>
      </c>
      <c r="G336" s="54" t="s">
        <v>2153</v>
      </c>
      <c r="H336" s="23" t="s">
        <v>765</v>
      </c>
      <c r="J336" s="298">
        <v>333</v>
      </c>
      <c r="K336" s="54" t="s">
        <v>1740</v>
      </c>
      <c r="L336" s="23" t="s">
        <v>765</v>
      </c>
    </row>
    <row r="337" spans="1:12" ht="21" customHeight="1" x14ac:dyDescent="0.4">
      <c r="A337" s="51">
        <v>334</v>
      </c>
      <c r="B337" s="298">
        <v>334</v>
      </c>
      <c r="C337" s="54" t="s">
        <v>2552</v>
      </c>
      <c r="D337" s="23" t="s">
        <v>765</v>
      </c>
      <c r="F337" s="298">
        <v>334</v>
      </c>
      <c r="G337" s="54" t="s">
        <v>2154</v>
      </c>
      <c r="H337" s="23" t="s">
        <v>765</v>
      </c>
      <c r="J337" s="298">
        <v>334</v>
      </c>
      <c r="K337" s="54" t="s">
        <v>1741</v>
      </c>
      <c r="L337" s="23" t="s">
        <v>765</v>
      </c>
    </row>
    <row r="338" spans="1:12" ht="21" customHeight="1" x14ac:dyDescent="0.4">
      <c r="A338" s="51">
        <v>335</v>
      </c>
      <c r="B338" s="298">
        <v>335</v>
      </c>
      <c r="C338" s="54" t="s">
        <v>2553</v>
      </c>
      <c r="D338" s="23" t="s">
        <v>765</v>
      </c>
      <c r="F338" s="298">
        <v>335</v>
      </c>
      <c r="G338" s="54" t="s">
        <v>2155</v>
      </c>
      <c r="H338" s="23" t="s">
        <v>765</v>
      </c>
      <c r="J338" s="298">
        <v>335</v>
      </c>
      <c r="K338" s="54" t="s">
        <v>1742</v>
      </c>
      <c r="L338" s="23" t="s">
        <v>765</v>
      </c>
    </row>
    <row r="339" spans="1:12" ht="21" customHeight="1" x14ac:dyDescent="0.4">
      <c r="A339" s="51">
        <v>336</v>
      </c>
      <c r="B339" s="298">
        <v>336</v>
      </c>
      <c r="C339" s="54" t="s">
        <v>2554</v>
      </c>
      <c r="D339" s="23" t="s">
        <v>765</v>
      </c>
      <c r="F339" s="298">
        <v>336</v>
      </c>
      <c r="G339" s="54" t="s">
        <v>2156</v>
      </c>
      <c r="H339" s="23" t="s">
        <v>765</v>
      </c>
      <c r="J339" s="298">
        <v>336</v>
      </c>
      <c r="K339" s="54" t="s">
        <v>1743</v>
      </c>
      <c r="L339" s="23" t="s">
        <v>765</v>
      </c>
    </row>
    <row r="340" spans="1:12" ht="21" customHeight="1" x14ac:dyDescent="0.4">
      <c r="A340" s="51">
        <v>337</v>
      </c>
      <c r="B340" s="298">
        <v>337</v>
      </c>
      <c r="C340" s="54" t="s">
        <v>2555</v>
      </c>
      <c r="D340" s="23" t="s">
        <v>765</v>
      </c>
      <c r="F340" s="298">
        <v>337</v>
      </c>
      <c r="G340" s="54" t="s">
        <v>2157</v>
      </c>
      <c r="H340" s="23" t="s">
        <v>765</v>
      </c>
      <c r="J340" s="298">
        <v>337</v>
      </c>
      <c r="K340" s="54" t="s">
        <v>1744</v>
      </c>
      <c r="L340" s="23" t="s">
        <v>765</v>
      </c>
    </row>
    <row r="341" spans="1:12" ht="21" customHeight="1" x14ac:dyDescent="0.4">
      <c r="A341" s="51">
        <v>338</v>
      </c>
      <c r="B341" s="298">
        <v>338</v>
      </c>
      <c r="C341" s="54" t="s">
        <v>2556</v>
      </c>
      <c r="D341" s="23" t="s">
        <v>765</v>
      </c>
      <c r="F341" s="298">
        <v>338</v>
      </c>
      <c r="G341" s="54" t="s">
        <v>2158</v>
      </c>
      <c r="H341" s="23" t="s">
        <v>765</v>
      </c>
      <c r="J341" s="298">
        <v>338</v>
      </c>
      <c r="K341" s="54" t="s">
        <v>1745</v>
      </c>
      <c r="L341" s="23" t="s">
        <v>765</v>
      </c>
    </row>
    <row r="342" spans="1:12" ht="21" customHeight="1" x14ac:dyDescent="0.4">
      <c r="A342" s="51">
        <v>339</v>
      </c>
      <c r="B342" s="298">
        <v>339</v>
      </c>
      <c r="C342" s="54" t="s">
        <v>2557</v>
      </c>
      <c r="D342" s="23" t="s">
        <v>765</v>
      </c>
      <c r="F342" s="298">
        <v>339</v>
      </c>
      <c r="G342" s="54" t="s">
        <v>2159</v>
      </c>
      <c r="H342" s="23" t="s">
        <v>765</v>
      </c>
      <c r="J342" s="298">
        <v>339</v>
      </c>
      <c r="K342" s="54" t="s">
        <v>1746</v>
      </c>
      <c r="L342" s="23" t="s">
        <v>765</v>
      </c>
    </row>
    <row r="343" spans="1:12" ht="21" customHeight="1" x14ac:dyDescent="0.4">
      <c r="A343" s="51">
        <v>340</v>
      </c>
      <c r="B343" s="298">
        <v>340</v>
      </c>
      <c r="C343" s="54" t="s">
        <v>2558</v>
      </c>
      <c r="D343" s="23" t="s">
        <v>765</v>
      </c>
      <c r="F343" s="298">
        <v>340</v>
      </c>
      <c r="G343" s="54" t="s">
        <v>2160</v>
      </c>
      <c r="H343" s="23" t="s">
        <v>765</v>
      </c>
      <c r="J343" s="298">
        <v>340</v>
      </c>
      <c r="K343" s="54" t="s">
        <v>1747</v>
      </c>
      <c r="L343" s="23" t="s">
        <v>765</v>
      </c>
    </row>
    <row r="344" spans="1:12" ht="21" customHeight="1" x14ac:dyDescent="0.4">
      <c r="A344" s="51">
        <v>341</v>
      </c>
      <c r="B344" s="298">
        <v>341</v>
      </c>
      <c r="C344" s="54" t="s">
        <v>2559</v>
      </c>
      <c r="D344" s="23" t="s">
        <v>765</v>
      </c>
      <c r="F344" s="298">
        <v>341</v>
      </c>
      <c r="G344" s="54" t="s">
        <v>2161</v>
      </c>
      <c r="H344" s="23" t="s">
        <v>765</v>
      </c>
      <c r="J344" s="298">
        <v>341</v>
      </c>
      <c r="K344" s="54" t="s">
        <v>1748</v>
      </c>
      <c r="L344" s="23" t="s">
        <v>765</v>
      </c>
    </row>
    <row r="345" spans="1:12" ht="21" customHeight="1" x14ac:dyDescent="0.4">
      <c r="A345" s="51">
        <v>342</v>
      </c>
      <c r="B345" s="298">
        <v>342</v>
      </c>
      <c r="C345" s="54" t="s">
        <v>2560</v>
      </c>
      <c r="D345" s="23" t="s">
        <v>765</v>
      </c>
      <c r="F345" s="298">
        <v>342</v>
      </c>
      <c r="G345" s="54" t="s">
        <v>2162</v>
      </c>
      <c r="H345" s="23" t="s">
        <v>765</v>
      </c>
      <c r="J345" s="298">
        <v>342</v>
      </c>
      <c r="K345" s="54" t="s">
        <v>1749</v>
      </c>
      <c r="L345" s="23" t="s">
        <v>765</v>
      </c>
    </row>
    <row r="346" spans="1:12" ht="21" customHeight="1" x14ac:dyDescent="0.4">
      <c r="A346" s="51">
        <v>343</v>
      </c>
      <c r="B346" s="298">
        <v>343</v>
      </c>
      <c r="C346" s="54" t="s">
        <v>2561</v>
      </c>
      <c r="D346" s="23" t="s">
        <v>765</v>
      </c>
      <c r="F346" s="298">
        <v>343</v>
      </c>
      <c r="G346" s="54" t="s">
        <v>2163</v>
      </c>
      <c r="H346" s="23" t="s">
        <v>765</v>
      </c>
      <c r="J346" s="298">
        <v>343</v>
      </c>
      <c r="K346" s="54" t="s">
        <v>1750</v>
      </c>
      <c r="L346" s="23" t="s">
        <v>765</v>
      </c>
    </row>
    <row r="347" spans="1:12" ht="21" customHeight="1" x14ac:dyDescent="0.4">
      <c r="A347" s="51">
        <v>344</v>
      </c>
      <c r="B347" s="298">
        <v>344</v>
      </c>
      <c r="C347" s="54" t="s">
        <v>2562</v>
      </c>
      <c r="D347" s="23" t="s">
        <v>765</v>
      </c>
      <c r="F347" s="298">
        <v>344</v>
      </c>
      <c r="G347" s="54" t="s">
        <v>2164</v>
      </c>
      <c r="H347" s="23" t="s">
        <v>765</v>
      </c>
      <c r="J347" s="298">
        <v>344</v>
      </c>
      <c r="K347" s="54" t="s">
        <v>1751</v>
      </c>
      <c r="L347" s="23" t="s">
        <v>765</v>
      </c>
    </row>
    <row r="348" spans="1:12" ht="21" customHeight="1" x14ac:dyDescent="0.4">
      <c r="A348" s="51">
        <v>345</v>
      </c>
      <c r="B348" s="298">
        <v>345</v>
      </c>
      <c r="C348" s="54" t="s">
        <v>2563</v>
      </c>
      <c r="D348" s="23" t="s">
        <v>765</v>
      </c>
      <c r="F348" s="298">
        <v>345</v>
      </c>
      <c r="G348" s="54" t="s">
        <v>2165</v>
      </c>
      <c r="H348" s="23" t="s">
        <v>765</v>
      </c>
      <c r="J348" s="298">
        <v>345</v>
      </c>
      <c r="K348" s="54" t="s">
        <v>1752</v>
      </c>
      <c r="L348" s="23" t="s">
        <v>765</v>
      </c>
    </row>
    <row r="349" spans="1:12" ht="21" customHeight="1" x14ac:dyDescent="0.4">
      <c r="A349" s="51">
        <v>346</v>
      </c>
      <c r="B349" s="298">
        <v>346</v>
      </c>
      <c r="C349" s="54" t="s">
        <v>2564</v>
      </c>
      <c r="D349" s="23" t="s">
        <v>765</v>
      </c>
      <c r="F349" s="298">
        <v>346</v>
      </c>
      <c r="G349" s="54" t="s">
        <v>2166</v>
      </c>
      <c r="H349" s="23" t="s">
        <v>765</v>
      </c>
      <c r="J349" s="298">
        <v>346</v>
      </c>
      <c r="K349" s="54" t="s">
        <v>1753</v>
      </c>
      <c r="L349" s="23" t="s">
        <v>765</v>
      </c>
    </row>
    <row r="350" spans="1:12" ht="21" customHeight="1" x14ac:dyDescent="0.4">
      <c r="A350" s="51">
        <v>347</v>
      </c>
      <c r="B350" s="298">
        <v>347</v>
      </c>
      <c r="C350" s="54" t="s">
        <v>2565</v>
      </c>
      <c r="D350" s="23" t="s">
        <v>765</v>
      </c>
      <c r="F350" s="298">
        <v>347</v>
      </c>
      <c r="G350" s="54" t="s">
        <v>2167</v>
      </c>
      <c r="H350" s="23" t="s">
        <v>765</v>
      </c>
      <c r="J350" s="298">
        <v>347</v>
      </c>
      <c r="K350" s="54" t="s">
        <v>1754</v>
      </c>
      <c r="L350" s="23" t="s">
        <v>765</v>
      </c>
    </row>
    <row r="351" spans="1:12" ht="21" customHeight="1" x14ac:dyDescent="0.4">
      <c r="A351" s="51">
        <v>348</v>
      </c>
      <c r="B351" s="298">
        <v>348</v>
      </c>
      <c r="C351" s="54" t="s">
        <v>2566</v>
      </c>
      <c r="D351" s="23" t="s">
        <v>765</v>
      </c>
      <c r="F351" s="298">
        <v>348</v>
      </c>
      <c r="G351" s="54" t="s">
        <v>2168</v>
      </c>
      <c r="H351" s="23" t="s">
        <v>765</v>
      </c>
      <c r="J351" s="298">
        <v>348</v>
      </c>
      <c r="K351" s="54" t="s">
        <v>1755</v>
      </c>
      <c r="L351" s="23" t="s">
        <v>765</v>
      </c>
    </row>
    <row r="352" spans="1:12" ht="21" customHeight="1" x14ac:dyDescent="0.4">
      <c r="A352" s="51">
        <v>349</v>
      </c>
      <c r="B352" s="298">
        <v>349</v>
      </c>
      <c r="C352" s="54" t="s">
        <v>2567</v>
      </c>
      <c r="D352" s="23" t="s">
        <v>765</v>
      </c>
      <c r="F352" s="298">
        <v>349</v>
      </c>
      <c r="G352" s="54" t="s">
        <v>2169</v>
      </c>
      <c r="H352" s="23" t="s">
        <v>765</v>
      </c>
      <c r="J352" s="298">
        <v>349</v>
      </c>
      <c r="K352" s="54" t="s">
        <v>1756</v>
      </c>
      <c r="L352" s="23" t="s">
        <v>765</v>
      </c>
    </row>
    <row r="353" spans="1:12" ht="21" customHeight="1" x14ac:dyDescent="0.4">
      <c r="A353" s="51">
        <v>350</v>
      </c>
      <c r="B353" s="298">
        <v>350</v>
      </c>
      <c r="C353" s="54" t="s">
        <v>2568</v>
      </c>
      <c r="D353" s="23" t="s">
        <v>765</v>
      </c>
      <c r="F353" s="298">
        <v>350</v>
      </c>
      <c r="G353" s="54" t="s">
        <v>2170</v>
      </c>
      <c r="H353" s="23" t="s">
        <v>765</v>
      </c>
      <c r="J353" s="298">
        <v>350</v>
      </c>
      <c r="K353" s="54" t="s">
        <v>1757</v>
      </c>
      <c r="L353" s="23" t="s">
        <v>765</v>
      </c>
    </row>
    <row r="354" spans="1:12" ht="21" customHeight="1" x14ac:dyDescent="0.4">
      <c r="A354" s="51">
        <v>351</v>
      </c>
      <c r="B354" s="297">
        <v>351</v>
      </c>
      <c r="C354" s="54" t="s">
        <v>2569</v>
      </c>
      <c r="D354" s="23" t="s">
        <v>765</v>
      </c>
      <c r="F354" s="297">
        <v>351</v>
      </c>
      <c r="G354" s="54" t="s">
        <v>2171</v>
      </c>
      <c r="H354" s="23" t="s">
        <v>765</v>
      </c>
      <c r="J354" s="297">
        <v>351</v>
      </c>
      <c r="K354" s="54" t="s">
        <v>1758</v>
      </c>
      <c r="L354" s="23" t="s">
        <v>765</v>
      </c>
    </row>
    <row r="355" spans="1:12" ht="21" customHeight="1" x14ac:dyDescent="0.4">
      <c r="A355" s="51">
        <v>352</v>
      </c>
      <c r="B355" s="297">
        <v>352</v>
      </c>
      <c r="C355" s="54" t="s">
        <v>2570</v>
      </c>
      <c r="D355" s="23" t="s">
        <v>765</v>
      </c>
      <c r="F355" s="297">
        <v>352</v>
      </c>
      <c r="G355" s="54" t="s">
        <v>2172</v>
      </c>
      <c r="H355" s="23" t="s">
        <v>765</v>
      </c>
      <c r="J355" s="297">
        <v>352</v>
      </c>
      <c r="K355" s="54" t="s">
        <v>1759</v>
      </c>
      <c r="L355" s="23" t="s">
        <v>765</v>
      </c>
    </row>
    <row r="356" spans="1:12" ht="21" customHeight="1" x14ac:dyDescent="0.4">
      <c r="A356" s="51">
        <v>353</v>
      </c>
      <c r="B356" s="297">
        <v>353</v>
      </c>
      <c r="C356" s="54" t="s">
        <v>2571</v>
      </c>
      <c r="D356" s="23" t="s">
        <v>765</v>
      </c>
      <c r="F356" s="297">
        <v>353</v>
      </c>
      <c r="G356" s="54" t="s">
        <v>2173</v>
      </c>
      <c r="H356" s="23" t="s">
        <v>765</v>
      </c>
      <c r="J356" s="297">
        <v>353</v>
      </c>
      <c r="K356" s="54" t="s">
        <v>1760</v>
      </c>
      <c r="L356" s="23" t="s">
        <v>765</v>
      </c>
    </row>
    <row r="357" spans="1:12" ht="21" customHeight="1" x14ac:dyDescent="0.4">
      <c r="A357" s="51">
        <v>354</v>
      </c>
      <c r="B357" s="297">
        <v>354</v>
      </c>
      <c r="C357" s="54" t="s">
        <v>2572</v>
      </c>
      <c r="D357" s="23" t="s">
        <v>765</v>
      </c>
      <c r="F357" s="297">
        <v>354</v>
      </c>
      <c r="G357" s="54" t="s">
        <v>2174</v>
      </c>
      <c r="H357" s="23" t="s">
        <v>765</v>
      </c>
      <c r="J357" s="297">
        <v>354</v>
      </c>
      <c r="K357" s="54" t="s">
        <v>1761</v>
      </c>
      <c r="L357" s="23" t="s">
        <v>765</v>
      </c>
    </row>
    <row r="358" spans="1:12" ht="21" customHeight="1" x14ac:dyDescent="0.4">
      <c r="A358" s="51">
        <v>355</v>
      </c>
      <c r="B358" s="297">
        <v>355</v>
      </c>
      <c r="C358" s="54" t="s">
        <v>2573</v>
      </c>
      <c r="D358" s="23" t="s">
        <v>765</v>
      </c>
      <c r="F358" s="297">
        <v>355</v>
      </c>
      <c r="G358" s="54" t="s">
        <v>2175</v>
      </c>
      <c r="H358" s="23" t="s">
        <v>765</v>
      </c>
      <c r="J358" s="297">
        <v>355</v>
      </c>
      <c r="K358" s="54" t="s">
        <v>1762</v>
      </c>
      <c r="L358" s="23" t="s">
        <v>765</v>
      </c>
    </row>
    <row r="359" spans="1:12" ht="21" customHeight="1" x14ac:dyDescent="0.4">
      <c r="A359" s="51">
        <v>356</v>
      </c>
      <c r="B359" s="297">
        <v>356</v>
      </c>
      <c r="C359" s="54" t="s">
        <v>2574</v>
      </c>
      <c r="D359" s="23" t="s">
        <v>765</v>
      </c>
      <c r="F359" s="297">
        <v>356</v>
      </c>
      <c r="G359" s="54" t="s">
        <v>2176</v>
      </c>
      <c r="H359" s="23" t="s">
        <v>765</v>
      </c>
      <c r="J359" s="297">
        <v>356</v>
      </c>
      <c r="K359" s="54" t="s">
        <v>1763</v>
      </c>
      <c r="L359" s="23" t="s">
        <v>765</v>
      </c>
    </row>
    <row r="360" spans="1:12" ht="21" customHeight="1" x14ac:dyDescent="0.4">
      <c r="A360" s="51">
        <v>357</v>
      </c>
      <c r="B360" s="297">
        <v>357</v>
      </c>
      <c r="C360" s="54" t="s">
        <v>2575</v>
      </c>
      <c r="D360" s="23" t="s">
        <v>765</v>
      </c>
      <c r="F360" s="297">
        <v>357</v>
      </c>
      <c r="G360" s="54" t="s">
        <v>2177</v>
      </c>
      <c r="H360" s="23" t="s">
        <v>765</v>
      </c>
      <c r="J360" s="297">
        <v>357</v>
      </c>
      <c r="K360" s="54" t="s">
        <v>1764</v>
      </c>
      <c r="L360" s="23" t="s">
        <v>765</v>
      </c>
    </row>
    <row r="361" spans="1:12" ht="21" customHeight="1" x14ac:dyDescent="0.4">
      <c r="A361" s="51">
        <v>358</v>
      </c>
      <c r="B361" s="297">
        <v>358</v>
      </c>
      <c r="C361" s="54" t="s">
        <v>2576</v>
      </c>
      <c r="D361" s="23" t="s">
        <v>765</v>
      </c>
      <c r="F361" s="297">
        <v>358</v>
      </c>
      <c r="G361" s="54" t="s">
        <v>2178</v>
      </c>
      <c r="H361" s="23" t="s">
        <v>765</v>
      </c>
      <c r="J361" s="297">
        <v>358</v>
      </c>
      <c r="K361" s="54" t="s">
        <v>1765</v>
      </c>
      <c r="L361" s="23" t="s">
        <v>765</v>
      </c>
    </row>
    <row r="362" spans="1:12" ht="21" customHeight="1" x14ac:dyDescent="0.4">
      <c r="A362" s="51">
        <v>359</v>
      </c>
      <c r="B362" s="297">
        <v>359</v>
      </c>
      <c r="C362" s="54" t="s">
        <v>2577</v>
      </c>
      <c r="D362" s="23" t="s">
        <v>765</v>
      </c>
      <c r="F362" s="297">
        <v>359</v>
      </c>
      <c r="G362" s="54" t="s">
        <v>2179</v>
      </c>
      <c r="H362" s="23" t="s">
        <v>765</v>
      </c>
      <c r="J362" s="297">
        <v>359</v>
      </c>
      <c r="K362" s="54" t="s">
        <v>1766</v>
      </c>
      <c r="L362" s="23" t="s">
        <v>765</v>
      </c>
    </row>
    <row r="363" spans="1:12" ht="21" customHeight="1" x14ac:dyDescent="0.4">
      <c r="A363" s="51">
        <v>360</v>
      </c>
      <c r="B363" s="297">
        <v>360</v>
      </c>
      <c r="C363" s="54" t="s">
        <v>2578</v>
      </c>
      <c r="D363" s="23" t="s">
        <v>765</v>
      </c>
      <c r="F363" s="297">
        <v>360</v>
      </c>
      <c r="G363" s="54" t="s">
        <v>2180</v>
      </c>
      <c r="H363" s="23" t="s">
        <v>765</v>
      </c>
      <c r="J363" s="297">
        <v>360</v>
      </c>
      <c r="K363" s="54" t="s">
        <v>1767</v>
      </c>
      <c r="L363" s="23" t="s">
        <v>765</v>
      </c>
    </row>
    <row r="364" spans="1:12" ht="21" customHeight="1" x14ac:dyDescent="0.4">
      <c r="A364" s="51">
        <v>361</v>
      </c>
      <c r="B364" s="297">
        <v>361</v>
      </c>
      <c r="C364" s="54" t="s">
        <v>2579</v>
      </c>
      <c r="D364" s="23" t="s">
        <v>765</v>
      </c>
      <c r="F364" s="297">
        <v>361</v>
      </c>
      <c r="G364" s="54" t="s">
        <v>2181</v>
      </c>
      <c r="H364" s="23" t="s">
        <v>765</v>
      </c>
      <c r="J364" s="297">
        <v>361</v>
      </c>
      <c r="K364" s="54" t="s">
        <v>1768</v>
      </c>
      <c r="L364" s="23" t="s">
        <v>765</v>
      </c>
    </row>
    <row r="365" spans="1:12" ht="21" customHeight="1" x14ac:dyDescent="0.4">
      <c r="A365" s="51">
        <v>362</v>
      </c>
      <c r="B365" s="297">
        <v>362</v>
      </c>
      <c r="C365" s="54" t="s">
        <v>2580</v>
      </c>
      <c r="D365" s="23" t="s">
        <v>765</v>
      </c>
      <c r="F365" s="297">
        <v>362</v>
      </c>
      <c r="G365" s="54" t="s">
        <v>2182</v>
      </c>
      <c r="H365" s="23" t="s">
        <v>765</v>
      </c>
      <c r="J365" s="297">
        <v>362</v>
      </c>
      <c r="K365" s="54" t="s">
        <v>1769</v>
      </c>
      <c r="L365" s="23" t="s">
        <v>765</v>
      </c>
    </row>
    <row r="366" spans="1:12" ht="21" customHeight="1" x14ac:dyDescent="0.4">
      <c r="A366" s="51">
        <v>363</v>
      </c>
      <c r="B366" s="297">
        <v>363</v>
      </c>
      <c r="C366" s="54" t="s">
        <v>2581</v>
      </c>
      <c r="D366" s="23" t="s">
        <v>765</v>
      </c>
      <c r="F366" s="297">
        <v>363</v>
      </c>
      <c r="G366" s="54" t="s">
        <v>2183</v>
      </c>
      <c r="H366" s="23" t="s">
        <v>765</v>
      </c>
      <c r="J366" s="297">
        <v>363</v>
      </c>
      <c r="K366" s="54" t="s">
        <v>1770</v>
      </c>
      <c r="L366" s="23" t="s">
        <v>765</v>
      </c>
    </row>
    <row r="367" spans="1:12" ht="21" customHeight="1" x14ac:dyDescent="0.4">
      <c r="A367" s="51">
        <v>364</v>
      </c>
      <c r="B367" s="297">
        <v>364</v>
      </c>
      <c r="C367" s="54" t="s">
        <v>2582</v>
      </c>
      <c r="D367" s="23" t="s">
        <v>765</v>
      </c>
      <c r="F367" s="297">
        <v>364</v>
      </c>
      <c r="G367" s="54" t="s">
        <v>2184</v>
      </c>
      <c r="H367" s="23" t="s">
        <v>765</v>
      </c>
      <c r="J367" s="297">
        <v>364</v>
      </c>
      <c r="K367" s="54" t="s">
        <v>1771</v>
      </c>
      <c r="L367" s="23" t="s">
        <v>765</v>
      </c>
    </row>
    <row r="368" spans="1:12" ht="21" customHeight="1" x14ac:dyDescent="0.4">
      <c r="A368" s="51">
        <v>365</v>
      </c>
      <c r="B368" s="297">
        <v>365</v>
      </c>
      <c r="C368" s="54" t="s">
        <v>2583</v>
      </c>
      <c r="D368" s="23" t="s">
        <v>765</v>
      </c>
      <c r="F368" s="297">
        <v>365</v>
      </c>
      <c r="G368" s="54" t="s">
        <v>2185</v>
      </c>
      <c r="H368" s="23" t="s">
        <v>765</v>
      </c>
      <c r="J368" s="297">
        <v>365</v>
      </c>
      <c r="K368" s="54" t="s">
        <v>1772</v>
      </c>
      <c r="L368" s="23" t="s">
        <v>765</v>
      </c>
    </row>
    <row r="369" spans="1:12" ht="21" customHeight="1" x14ac:dyDescent="0.4">
      <c r="A369" s="51">
        <v>366</v>
      </c>
      <c r="B369" s="297">
        <v>366</v>
      </c>
      <c r="C369" s="54" t="s">
        <v>2584</v>
      </c>
      <c r="D369" s="23" t="s">
        <v>765</v>
      </c>
      <c r="F369" s="297">
        <v>366</v>
      </c>
      <c r="G369" s="54" t="s">
        <v>2186</v>
      </c>
      <c r="H369" s="23" t="s">
        <v>765</v>
      </c>
      <c r="J369" s="297">
        <v>366</v>
      </c>
      <c r="K369" s="54" t="s">
        <v>1773</v>
      </c>
      <c r="L369" s="23" t="s">
        <v>765</v>
      </c>
    </row>
    <row r="370" spans="1:12" ht="21" customHeight="1" x14ac:dyDescent="0.4">
      <c r="A370" s="51">
        <v>367</v>
      </c>
      <c r="B370" s="297">
        <v>367</v>
      </c>
      <c r="C370" s="54" t="s">
        <v>2585</v>
      </c>
      <c r="D370" s="23" t="s">
        <v>765</v>
      </c>
      <c r="F370" s="297">
        <v>367</v>
      </c>
      <c r="G370" s="54" t="s">
        <v>2187</v>
      </c>
      <c r="H370" s="23" t="s">
        <v>765</v>
      </c>
      <c r="J370" s="297">
        <v>367</v>
      </c>
      <c r="K370" s="54" t="s">
        <v>1774</v>
      </c>
      <c r="L370" s="23" t="s">
        <v>765</v>
      </c>
    </row>
    <row r="371" spans="1:12" ht="21" customHeight="1" x14ac:dyDescent="0.4">
      <c r="A371" s="51">
        <v>368</v>
      </c>
      <c r="B371" s="297">
        <v>368</v>
      </c>
      <c r="C371" s="54" t="s">
        <v>2586</v>
      </c>
      <c r="D371" s="23" t="s">
        <v>765</v>
      </c>
      <c r="F371" s="297">
        <v>368</v>
      </c>
      <c r="G371" s="54" t="s">
        <v>2188</v>
      </c>
      <c r="H371" s="23" t="s">
        <v>765</v>
      </c>
      <c r="J371" s="297">
        <v>368</v>
      </c>
      <c r="K371" s="54" t="s">
        <v>1775</v>
      </c>
      <c r="L371" s="23" t="s">
        <v>765</v>
      </c>
    </row>
    <row r="372" spans="1:12" ht="21" customHeight="1" x14ac:dyDescent="0.4">
      <c r="A372" s="51">
        <v>369</v>
      </c>
      <c r="B372" s="297">
        <v>369</v>
      </c>
      <c r="C372" s="54" t="s">
        <v>2587</v>
      </c>
      <c r="D372" s="23" t="s">
        <v>765</v>
      </c>
      <c r="F372" s="297">
        <v>369</v>
      </c>
      <c r="G372" s="54" t="s">
        <v>2189</v>
      </c>
      <c r="H372" s="23" t="s">
        <v>765</v>
      </c>
      <c r="J372" s="297">
        <v>369</v>
      </c>
      <c r="K372" s="54" t="s">
        <v>1776</v>
      </c>
      <c r="L372" s="23" t="s">
        <v>765</v>
      </c>
    </row>
    <row r="373" spans="1:12" ht="21" customHeight="1" x14ac:dyDescent="0.4">
      <c r="A373" s="51">
        <v>370</v>
      </c>
      <c r="B373" s="297">
        <v>370</v>
      </c>
      <c r="C373" s="54" t="s">
        <v>2588</v>
      </c>
      <c r="D373" s="23" t="s">
        <v>765</v>
      </c>
      <c r="F373" s="297">
        <v>370</v>
      </c>
      <c r="G373" s="54" t="s">
        <v>2190</v>
      </c>
      <c r="H373" s="23" t="s">
        <v>765</v>
      </c>
      <c r="J373" s="297">
        <v>370</v>
      </c>
      <c r="K373" s="54" t="s">
        <v>1777</v>
      </c>
      <c r="L373" s="23" t="s">
        <v>765</v>
      </c>
    </row>
    <row r="374" spans="1:12" ht="21" customHeight="1" x14ac:dyDescent="0.4">
      <c r="A374" s="51">
        <v>371</v>
      </c>
      <c r="B374" s="297">
        <v>371</v>
      </c>
      <c r="C374" s="54" t="s">
        <v>2589</v>
      </c>
      <c r="D374" s="23" t="s">
        <v>765</v>
      </c>
      <c r="F374" s="297">
        <v>371</v>
      </c>
      <c r="G374" s="54" t="s">
        <v>2191</v>
      </c>
      <c r="H374" s="23" t="s">
        <v>765</v>
      </c>
      <c r="J374" s="297">
        <v>371</v>
      </c>
      <c r="K374" s="54" t="s">
        <v>1778</v>
      </c>
      <c r="L374" s="23" t="s">
        <v>765</v>
      </c>
    </row>
    <row r="375" spans="1:12" ht="21" customHeight="1" x14ac:dyDescent="0.4">
      <c r="A375" s="51">
        <v>372</v>
      </c>
      <c r="B375" s="297">
        <v>372</v>
      </c>
      <c r="C375" s="54" t="s">
        <v>2590</v>
      </c>
      <c r="D375" s="23" t="s">
        <v>765</v>
      </c>
      <c r="F375" s="297">
        <v>372</v>
      </c>
      <c r="G375" s="54" t="s">
        <v>2192</v>
      </c>
      <c r="H375" s="23" t="s">
        <v>765</v>
      </c>
      <c r="J375" s="297">
        <v>372</v>
      </c>
      <c r="K375" s="54" t="s">
        <v>1779</v>
      </c>
      <c r="L375" s="23" t="s">
        <v>765</v>
      </c>
    </row>
    <row r="376" spans="1:12" ht="21" customHeight="1" x14ac:dyDescent="0.4">
      <c r="A376" s="51">
        <v>373</v>
      </c>
      <c r="B376" s="297">
        <v>373</v>
      </c>
      <c r="C376" s="54" t="s">
        <v>2591</v>
      </c>
      <c r="D376" s="23" t="s">
        <v>765</v>
      </c>
      <c r="F376" s="297">
        <v>373</v>
      </c>
      <c r="G376" s="54" t="s">
        <v>2193</v>
      </c>
      <c r="H376" s="23" t="s">
        <v>765</v>
      </c>
      <c r="J376" s="297">
        <v>373</v>
      </c>
      <c r="K376" s="54" t="s">
        <v>1780</v>
      </c>
      <c r="L376" s="23" t="s">
        <v>765</v>
      </c>
    </row>
    <row r="377" spans="1:12" ht="21" customHeight="1" x14ac:dyDescent="0.4">
      <c r="A377" s="51">
        <v>374</v>
      </c>
      <c r="B377" s="297">
        <v>374</v>
      </c>
      <c r="C377" s="54" t="s">
        <v>2592</v>
      </c>
      <c r="D377" s="23" t="s">
        <v>765</v>
      </c>
      <c r="F377" s="297">
        <v>374</v>
      </c>
      <c r="G377" s="54" t="s">
        <v>2194</v>
      </c>
      <c r="H377" s="23" t="s">
        <v>765</v>
      </c>
      <c r="J377" s="297">
        <v>374</v>
      </c>
      <c r="K377" s="54" t="s">
        <v>1781</v>
      </c>
      <c r="L377" s="23" t="s">
        <v>765</v>
      </c>
    </row>
    <row r="378" spans="1:12" ht="21" customHeight="1" x14ac:dyDescent="0.4">
      <c r="A378" s="51">
        <v>375</v>
      </c>
      <c r="B378" s="297">
        <v>375</v>
      </c>
      <c r="C378" s="54" t="s">
        <v>2593</v>
      </c>
      <c r="D378" s="23" t="s">
        <v>765</v>
      </c>
      <c r="F378" s="297">
        <v>375</v>
      </c>
      <c r="G378" s="54" t="s">
        <v>2195</v>
      </c>
      <c r="H378" s="23" t="s">
        <v>765</v>
      </c>
      <c r="J378" s="297">
        <v>375</v>
      </c>
      <c r="K378" s="54" t="s">
        <v>1782</v>
      </c>
      <c r="L378" s="23" t="s">
        <v>765</v>
      </c>
    </row>
    <row r="379" spans="1:12" ht="21" customHeight="1" x14ac:dyDescent="0.4">
      <c r="A379" s="51">
        <v>376</v>
      </c>
      <c r="B379" s="298">
        <v>376</v>
      </c>
      <c r="C379" s="54" t="s">
        <v>2594</v>
      </c>
      <c r="D379" s="23" t="s">
        <v>765</v>
      </c>
      <c r="F379" s="298">
        <v>376</v>
      </c>
      <c r="G379" s="54" t="s">
        <v>2196</v>
      </c>
      <c r="H379" s="23" t="s">
        <v>765</v>
      </c>
      <c r="J379" s="298">
        <v>376</v>
      </c>
      <c r="K379" s="54" t="s">
        <v>1783</v>
      </c>
      <c r="L379" s="23" t="s">
        <v>765</v>
      </c>
    </row>
    <row r="380" spans="1:12" ht="21" customHeight="1" x14ac:dyDescent="0.4">
      <c r="A380" s="51">
        <v>377</v>
      </c>
      <c r="B380" s="298">
        <v>377</v>
      </c>
      <c r="C380" s="54" t="s">
        <v>2595</v>
      </c>
      <c r="D380" s="23" t="s">
        <v>765</v>
      </c>
      <c r="F380" s="298">
        <v>377</v>
      </c>
      <c r="G380" s="54" t="s">
        <v>2197</v>
      </c>
      <c r="H380" s="23" t="s">
        <v>765</v>
      </c>
      <c r="J380" s="298">
        <v>377</v>
      </c>
      <c r="K380" s="54" t="s">
        <v>1784</v>
      </c>
      <c r="L380" s="23" t="s">
        <v>765</v>
      </c>
    </row>
    <row r="381" spans="1:12" ht="21" customHeight="1" x14ac:dyDescent="0.4">
      <c r="A381" s="51">
        <v>378</v>
      </c>
      <c r="B381" s="298">
        <v>378</v>
      </c>
      <c r="C381" s="54" t="s">
        <v>2596</v>
      </c>
      <c r="D381" s="23" t="s">
        <v>765</v>
      </c>
      <c r="F381" s="298">
        <v>378</v>
      </c>
      <c r="G381" s="54" t="s">
        <v>2198</v>
      </c>
      <c r="H381" s="23" t="s">
        <v>765</v>
      </c>
      <c r="J381" s="298">
        <v>378</v>
      </c>
      <c r="K381" s="54" t="s">
        <v>1785</v>
      </c>
      <c r="L381" s="23" t="s">
        <v>765</v>
      </c>
    </row>
    <row r="382" spans="1:12" ht="21" customHeight="1" x14ac:dyDescent="0.4">
      <c r="A382" s="51">
        <v>379</v>
      </c>
      <c r="B382" s="298">
        <v>379</v>
      </c>
      <c r="C382" s="54" t="s">
        <v>2597</v>
      </c>
      <c r="D382" s="23" t="s">
        <v>765</v>
      </c>
      <c r="F382" s="298">
        <v>379</v>
      </c>
      <c r="G382" s="54" t="s">
        <v>2199</v>
      </c>
      <c r="H382" s="23" t="s">
        <v>765</v>
      </c>
      <c r="J382" s="298">
        <v>379</v>
      </c>
      <c r="K382" s="54" t="s">
        <v>1786</v>
      </c>
      <c r="L382" s="23" t="s">
        <v>765</v>
      </c>
    </row>
    <row r="383" spans="1:12" ht="21" customHeight="1" x14ac:dyDescent="0.4">
      <c r="A383" s="51">
        <v>380</v>
      </c>
      <c r="B383" s="298">
        <v>380</v>
      </c>
      <c r="C383" s="54" t="s">
        <v>2598</v>
      </c>
      <c r="D383" s="23" t="s">
        <v>765</v>
      </c>
      <c r="F383" s="298">
        <v>380</v>
      </c>
      <c r="G383" s="54" t="s">
        <v>2200</v>
      </c>
      <c r="H383" s="23" t="s">
        <v>765</v>
      </c>
      <c r="J383" s="298">
        <v>380</v>
      </c>
      <c r="K383" s="54" t="s">
        <v>1787</v>
      </c>
      <c r="L383" s="23" t="s">
        <v>765</v>
      </c>
    </row>
    <row r="384" spans="1:12" ht="21" customHeight="1" x14ac:dyDescent="0.4">
      <c r="A384" s="51">
        <v>381</v>
      </c>
      <c r="B384" s="298">
        <v>381</v>
      </c>
      <c r="C384" s="54" t="s">
        <v>2599</v>
      </c>
      <c r="D384" s="23" t="s">
        <v>765</v>
      </c>
      <c r="F384" s="298">
        <v>381</v>
      </c>
      <c r="G384" s="54" t="s">
        <v>2201</v>
      </c>
      <c r="H384" s="23" t="s">
        <v>765</v>
      </c>
      <c r="J384" s="298">
        <v>381</v>
      </c>
      <c r="K384" s="54" t="s">
        <v>1788</v>
      </c>
      <c r="L384" s="23" t="s">
        <v>765</v>
      </c>
    </row>
    <row r="385" spans="1:12" ht="21" customHeight="1" x14ac:dyDescent="0.4">
      <c r="A385" s="51">
        <v>382</v>
      </c>
      <c r="B385" s="298">
        <v>382</v>
      </c>
      <c r="C385" s="54" t="s">
        <v>2600</v>
      </c>
      <c r="D385" s="23" t="s">
        <v>765</v>
      </c>
      <c r="F385" s="298">
        <v>382</v>
      </c>
      <c r="G385" s="54" t="s">
        <v>2202</v>
      </c>
      <c r="H385" s="23" t="s">
        <v>765</v>
      </c>
      <c r="J385" s="298">
        <v>382</v>
      </c>
      <c r="K385" s="54" t="s">
        <v>1789</v>
      </c>
      <c r="L385" s="23" t="s">
        <v>765</v>
      </c>
    </row>
    <row r="386" spans="1:12" ht="21" customHeight="1" x14ac:dyDescent="0.4">
      <c r="A386" s="51">
        <v>383</v>
      </c>
      <c r="B386" s="298">
        <v>383</v>
      </c>
      <c r="C386" s="54" t="s">
        <v>2601</v>
      </c>
      <c r="D386" s="23" t="s">
        <v>765</v>
      </c>
      <c r="F386" s="298">
        <v>383</v>
      </c>
      <c r="G386" s="54" t="s">
        <v>2203</v>
      </c>
      <c r="H386" s="23" t="s">
        <v>765</v>
      </c>
      <c r="J386" s="298">
        <v>383</v>
      </c>
      <c r="K386" s="54" t="s">
        <v>1790</v>
      </c>
      <c r="L386" s="23" t="s">
        <v>765</v>
      </c>
    </row>
    <row r="387" spans="1:12" ht="21" customHeight="1" x14ac:dyDescent="0.4">
      <c r="A387" s="51">
        <v>384</v>
      </c>
      <c r="B387" s="298">
        <v>384</v>
      </c>
      <c r="C387" s="54" t="s">
        <v>2602</v>
      </c>
      <c r="D387" s="23" t="s">
        <v>765</v>
      </c>
      <c r="F387" s="298">
        <v>384</v>
      </c>
      <c r="G387" s="54" t="s">
        <v>2204</v>
      </c>
      <c r="H387" s="23" t="s">
        <v>765</v>
      </c>
      <c r="J387" s="298">
        <v>384</v>
      </c>
      <c r="K387" s="54" t="s">
        <v>1791</v>
      </c>
      <c r="L387" s="23" t="s">
        <v>765</v>
      </c>
    </row>
    <row r="388" spans="1:12" ht="21" customHeight="1" x14ac:dyDescent="0.4">
      <c r="A388" s="51">
        <v>385</v>
      </c>
      <c r="B388" s="298">
        <v>385</v>
      </c>
      <c r="C388" s="54" t="s">
        <v>2603</v>
      </c>
      <c r="D388" s="23" t="s">
        <v>765</v>
      </c>
      <c r="F388" s="298">
        <v>385</v>
      </c>
      <c r="G388" s="54" t="s">
        <v>2205</v>
      </c>
      <c r="H388" s="23" t="s">
        <v>765</v>
      </c>
      <c r="J388" s="298">
        <v>385</v>
      </c>
      <c r="K388" s="54" t="s">
        <v>1792</v>
      </c>
      <c r="L388" s="23" t="s">
        <v>765</v>
      </c>
    </row>
    <row r="389" spans="1:12" ht="21" customHeight="1" x14ac:dyDescent="0.4">
      <c r="A389" s="51">
        <v>386</v>
      </c>
      <c r="B389" s="298">
        <v>386</v>
      </c>
      <c r="C389" s="54" t="s">
        <v>2604</v>
      </c>
      <c r="D389" s="23" t="s">
        <v>765</v>
      </c>
      <c r="F389" s="298">
        <v>386</v>
      </c>
      <c r="G389" s="54" t="s">
        <v>2206</v>
      </c>
      <c r="H389" s="23" t="s">
        <v>765</v>
      </c>
      <c r="J389" s="298">
        <v>386</v>
      </c>
      <c r="K389" s="54" t="s">
        <v>1793</v>
      </c>
      <c r="L389" s="23" t="s">
        <v>765</v>
      </c>
    </row>
    <row r="390" spans="1:12" ht="21" customHeight="1" x14ac:dyDescent="0.4">
      <c r="A390" s="51">
        <v>387</v>
      </c>
      <c r="B390" s="298">
        <v>387</v>
      </c>
      <c r="C390" s="54" t="s">
        <v>2605</v>
      </c>
      <c r="D390" s="23" t="s">
        <v>765</v>
      </c>
      <c r="F390" s="298">
        <v>387</v>
      </c>
      <c r="G390" s="54" t="s">
        <v>2207</v>
      </c>
      <c r="H390" s="23" t="s">
        <v>765</v>
      </c>
      <c r="J390" s="298">
        <v>387</v>
      </c>
      <c r="K390" s="54" t="s">
        <v>1794</v>
      </c>
      <c r="L390" s="23" t="s">
        <v>765</v>
      </c>
    </row>
    <row r="391" spans="1:12" ht="21" customHeight="1" x14ac:dyDescent="0.4">
      <c r="A391" s="51">
        <v>388</v>
      </c>
      <c r="B391" s="298">
        <v>388</v>
      </c>
      <c r="C391" s="54" t="s">
        <v>2606</v>
      </c>
      <c r="D391" s="23" t="s">
        <v>765</v>
      </c>
      <c r="F391" s="298">
        <v>388</v>
      </c>
      <c r="G391" s="54" t="s">
        <v>2208</v>
      </c>
      <c r="H391" s="23" t="s">
        <v>765</v>
      </c>
      <c r="J391" s="298">
        <v>388</v>
      </c>
      <c r="K391" s="54" t="s">
        <v>1795</v>
      </c>
      <c r="L391" s="23" t="s">
        <v>765</v>
      </c>
    </row>
    <row r="392" spans="1:12" ht="21" customHeight="1" x14ac:dyDescent="0.4">
      <c r="A392" s="51">
        <v>389</v>
      </c>
      <c r="B392" s="298">
        <v>389</v>
      </c>
      <c r="C392" s="54" t="s">
        <v>2607</v>
      </c>
      <c r="D392" s="23" t="s">
        <v>765</v>
      </c>
      <c r="F392" s="298">
        <v>389</v>
      </c>
      <c r="G392" s="54" t="s">
        <v>2209</v>
      </c>
      <c r="H392" s="23" t="s">
        <v>765</v>
      </c>
      <c r="J392" s="298">
        <v>389</v>
      </c>
      <c r="K392" s="54" t="s">
        <v>1796</v>
      </c>
      <c r="L392" s="23" t="s">
        <v>765</v>
      </c>
    </row>
    <row r="393" spans="1:12" ht="21" customHeight="1" x14ac:dyDescent="0.4">
      <c r="A393" s="51">
        <v>390</v>
      </c>
      <c r="B393" s="298">
        <v>390</v>
      </c>
      <c r="C393" s="54" t="s">
        <v>2608</v>
      </c>
      <c r="D393" s="23" t="s">
        <v>765</v>
      </c>
      <c r="F393" s="298">
        <v>390</v>
      </c>
      <c r="G393" s="54" t="s">
        <v>2210</v>
      </c>
      <c r="H393" s="23" t="s">
        <v>765</v>
      </c>
      <c r="J393" s="298">
        <v>390</v>
      </c>
      <c r="K393" s="54" t="s">
        <v>1797</v>
      </c>
      <c r="L393" s="23" t="s">
        <v>765</v>
      </c>
    </row>
    <row r="394" spans="1:12" ht="21" customHeight="1" x14ac:dyDescent="0.4">
      <c r="A394" s="51">
        <v>391</v>
      </c>
      <c r="B394" s="298">
        <v>391</v>
      </c>
      <c r="C394" s="54" t="s">
        <v>2609</v>
      </c>
      <c r="D394" s="23" t="s">
        <v>765</v>
      </c>
      <c r="F394" s="298">
        <v>391</v>
      </c>
      <c r="G394" s="54" t="s">
        <v>2211</v>
      </c>
      <c r="H394" s="23" t="s">
        <v>765</v>
      </c>
      <c r="J394" s="298">
        <v>391</v>
      </c>
      <c r="K394" s="54" t="s">
        <v>1798</v>
      </c>
      <c r="L394" s="23" t="s">
        <v>765</v>
      </c>
    </row>
    <row r="395" spans="1:12" ht="21" customHeight="1" x14ac:dyDescent="0.4">
      <c r="A395" s="51">
        <v>392</v>
      </c>
      <c r="B395" s="298">
        <v>392</v>
      </c>
      <c r="C395" s="54" t="s">
        <v>2610</v>
      </c>
      <c r="D395" s="23" t="s">
        <v>765</v>
      </c>
      <c r="F395" s="298">
        <v>392</v>
      </c>
      <c r="G395" s="54" t="s">
        <v>2212</v>
      </c>
      <c r="H395" s="23" t="s">
        <v>765</v>
      </c>
      <c r="J395" s="298">
        <v>392</v>
      </c>
      <c r="K395" s="54" t="s">
        <v>1799</v>
      </c>
      <c r="L395" s="23" t="s">
        <v>765</v>
      </c>
    </row>
    <row r="396" spans="1:12" ht="21" customHeight="1" x14ac:dyDescent="0.4">
      <c r="A396" s="51">
        <v>393</v>
      </c>
      <c r="B396" s="298">
        <v>393</v>
      </c>
      <c r="C396" s="54" t="s">
        <v>2611</v>
      </c>
      <c r="D396" s="23" t="s">
        <v>765</v>
      </c>
      <c r="F396" s="298">
        <v>393</v>
      </c>
      <c r="G396" s="54" t="s">
        <v>2213</v>
      </c>
      <c r="H396" s="23" t="s">
        <v>765</v>
      </c>
      <c r="J396" s="298">
        <v>393</v>
      </c>
      <c r="K396" s="54" t="s">
        <v>1800</v>
      </c>
      <c r="L396" s="23" t="s">
        <v>765</v>
      </c>
    </row>
    <row r="397" spans="1:12" ht="21" customHeight="1" x14ac:dyDescent="0.4">
      <c r="A397" s="51">
        <v>394</v>
      </c>
      <c r="B397" s="298">
        <v>394</v>
      </c>
      <c r="C397" s="54" t="s">
        <v>2612</v>
      </c>
      <c r="D397" s="23" t="s">
        <v>765</v>
      </c>
      <c r="F397" s="298">
        <v>394</v>
      </c>
      <c r="G397" s="54" t="s">
        <v>2214</v>
      </c>
      <c r="H397" s="23" t="s">
        <v>765</v>
      </c>
      <c r="J397" s="298">
        <v>394</v>
      </c>
      <c r="K397" s="54" t="s">
        <v>1801</v>
      </c>
      <c r="L397" s="23" t="s">
        <v>765</v>
      </c>
    </row>
    <row r="398" spans="1:12" ht="21" customHeight="1" x14ac:dyDescent="0.4">
      <c r="A398" s="51">
        <v>395</v>
      </c>
      <c r="B398" s="298">
        <v>395</v>
      </c>
      <c r="C398" s="54" t="s">
        <v>2613</v>
      </c>
      <c r="D398" s="23" t="s">
        <v>765</v>
      </c>
      <c r="F398" s="298">
        <v>395</v>
      </c>
      <c r="G398" s="54" t="s">
        <v>2215</v>
      </c>
      <c r="H398" s="23" t="s">
        <v>765</v>
      </c>
      <c r="J398" s="298">
        <v>395</v>
      </c>
      <c r="K398" s="54" t="s">
        <v>1802</v>
      </c>
      <c r="L398" s="23" t="s">
        <v>765</v>
      </c>
    </row>
    <row r="399" spans="1:12" ht="21" customHeight="1" x14ac:dyDescent="0.4">
      <c r="A399" s="51">
        <v>396</v>
      </c>
      <c r="B399" s="298">
        <v>396</v>
      </c>
      <c r="C399" s="54" t="s">
        <v>2614</v>
      </c>
      <c r="D399" s="23" t="s">
        <v>765</v>
      </c>
      <c r="F399" s="298">
        <v>396</v>
      </c>
      <c r="G399" s="54" t="s">
        <v>2216</v>
      </c>
      <c r="H399" s="23" t="s">
        <v>765</v>
      </c>
      <c r="J399" s="298">
        <v>396</v>
      </c>
      <c r="K399" s="54" t="s">
        <v>1803</v>
      </c>
      <c r="L399" s="23" t="s">
        <v>765</v>
      </c>
    </row>
    <row r="400" spans="1:12" ht="21" customHeight="1" x14ac:dyDescent="0.4">
      <c r="A400" s="51">
        <v>397</v>
      </c>
      <c r="B400" s="298">
        <v>397</v>
      </c>
      <c r="C400" s="54" t="s">
        <v>2615</v>
      </c>
      <c r="D400" s="23" t="s">
        <v>765</v>
      </c>
      <c r="F400" s="298">
        <v>397</v>
      </c>
      <c r="G400" s="54" t="s">
        <v>2217</v>
      </c>
      <c r="H400" s="23" t="s">
        <v>765</v>
      </c>
      <c r="J400" s="298">
        <v>397</v>
      </c>
      <c r="K400" s="54" t="s">
        <v>1804</v>
      </c>
      <c r="L400" s="23" t="s">
        <v>765</v>
      </c>
    </row>
    <row r="401" spans="1:12" ht="21" customHeight="1" x14ac:dyDescent="0.4">
      <c r="A401" s="51">
        <v>398</v>
      </c>
      <c r="B401" s="298">
        <v>398</v>
      </c>
      <c r="C401" s="54" t="s">
        <v>2616</v>
      </c>
      <c r="D401" s="23" t="s">
        <v>765</v>
      </c>
      <c r="F401" s="298">
        <v>398</v>
      </c>
      <c r="G401" s="54" t="s">
        <v>2218</v>
      </c>
      <c r="H401" s="23" t="s">
        <v>765</v>
      </c>
      <c r="J401" s="298">
        <v>398</v>
      </c>
      <c r="K401" s="54" t="s">
        <v>1805</v>
      </c>
      <c r="L401" s="23" t="s">
        <v>765</v>
      </c>
    </row>
    <row r="402" spans="1:12" ht="21" customHeight="1" x14ac:dyDescent="0.4">
      <c r="A402" s="51">
        <v>399</v>
      </c>
      <c r="B402" s="298">
        <v>399</v>
      </c>
      <c r="C402" s="54" t="s">
        <v>2617</v>
      </c>
      <c r="D402" s="23" t="s">
        <v>765</v>
      </c>
      <c r="F402" s="298">
        <v>399</v>
      </c>
      <c r="G402" s="54" t="s">
        <v>2219</v>
      </c>
      <c r="H402" s="23" t="s">
        <v>765</v>
      </c>
      <c r="J402" s="298">
        <v>399</v>
      </c>
      <c r="K402" s="54" t="s">
        <v>1806</v>
      </c>
      <c r="L402" s="23" t="s">
        <v>765</v>
      </c>
    </row>
    <row r="403" spans="1:12" ht="21" customHeight="1" x14ac:dyDescent="0.4">
      <c r="A403" s="51">
        <v>400</v>
      </c>
      <c r="B403" s="298">
        <v>400</v>
      </c>
      <c r="C403" s="54" t="s">
        <v>2618</v>
      </c>
      <c r="D403" s="23" t="s">
        <v>765</v>
      </c>
      <c r="F403" s="298">
        <v>400</v>
      </c>
      <c r="G403" s="54" t="s">
        <v>2220</v>
      </c>
      <c r="H403" s="23" t="s">
        <v>765</v>
      </c>
      <c r="J403" s="298">
        <v>400</v>
      </c>
      <c r="K403" s="54" t="s">
        <v>1807</v>
      </c>
      <c r="L403" s="23" t="s">
        <v>765</v>
      </c>
    </row>
    <row r="404" spans="1:12" ht="21" customHeight="1" x14ac:dyDescent="0.4">
      <c r="A404" s="51">
        <v>401</v>
      </c>
      <c r="B404" s="297">
        <v>401</v>
      </c>
      <c r="C404" s="54" t="s">
        <v>2619</v>
      </c>
      <c r="D404" s="23" t="s">
        <v>765</v>
      </c>
      <c r="F404" s="297">
        <v>401</v>
      </c>
      <c r="G404" s="54" t="s">
        <v>2221</v>
      </c>
      <c r="H404" s="23" t="s">
        <v>765</v>
      </c>
      <c r="J404" s="297">
        <v>401</v>
      </c>
      <c r="K404" s="54" t="s">
        <v>1808</v>
      </c>
      <c r="L404" s="23" t="s">
        <v>765</v>
      </c>
    </row>
    <row r="405" spans="1:12" ht="21" customHeight="1" x14ac:dyDescent="0.4">
      <c r="A405" s="51">
        <v>402</v>
      </c>
      <c r="B405" s="297">
        <v>402</v>
      </c>
      <c r="C405" s="54" t="s">
        <v>2620</v>
      </c>
      <c r="D405" s="23" t="s">
        <v>765</v>
      </c>
      <c r="F405" s="297">
        <v>402</v>
      </c>
      <c r="G405" s="54" t="s">
        <v>2222</v>
      </c>
      <c r="H405" s="23" t="s">
        <v>765</v>
      </c>
      <c r="J405" s="297">
        <v>402</v>
      </c>
      <c r="K405" s="54" t="s">
        <v>1809</v>
      </c>
      <c r="L405" s="23" t="s">
        <v>765</v>
      </c>
    </row>
    <row r="406" spans="1:12" ht="21" customHeight="1" x14ac:dyDescent="0.4">
      <c r="A406" s="51">
        <v>403</v>
      </c>
      <c r="B406" s="297">
        <v>403</v>
      </c>
      <c r="C406" s="54" t="s">
        <v>2621</v>
      </c>
      <c r="D406" s="23" t="s">
        <v>765</v>
      </c>
      <c r="F406" s="297">
        <v>403</v>
      </c>
      <c r="G406" s="54" t="s">
        <v>2223</v>
      </c>
      <c r="H406" s="23" t="s">
        <v>765</v>
      </c>
      <c r="J406" s="297">
        <v>403</v>
      </c>
      <c r="K406" s="54" t="s">
        <v>1810</v>
      </c>
      <c r="L406" s="23" t="s">
        <v>765</v>
      </c>
    </row>
    <row r="407" spans="1:12" ht="21" customHeight="1" x14ac:dyDescent="0.4">
      <c r="A407" s="51">
        <v>404</v>
      </c>
      <c r="B407" s="297">
        <v>404</v>
      </c>
      <c r="C407" s="54" t="s">
        <v>2622</v>
      </c>
      <c r="D407" s="23" t="s">
        <v>765</v>
      </c>
      <c r="F407" s="297">
        <v>404</v>
      </c>
      <c r="G407" s="54" t="s">
        <v>2224</v>
      </c>
      <c r="H407" s="23" t="s">
        <v>765</v>
      </c>
      <c r="J407" s="297">
        <v>404</v>
      </c>
      <c r="K407" s="54" t="s">
        <v>1811</v>
      </c>
      <c r="L407" s="23" t="s">
        <v>765</v>
      </c>
    </row>
    <row r="408" spans="1:12" ht="21" customHeight="1" x14ac:dyDescent="0.4">
      <c r="A408" s="51">
        <v>405</v>
      </c>
      <c r="B408" s="297">
        <v>405</v>
      </c>
      <c r="C408" s="54" t="s">
        <v>2623</v>
      </c>
      <c r="D408" s="23" t="s">
        <v>765</v>
      </c>
      <c r="F408" s="297">
        <v>405</v>
      </c>
      <c r="G408" s="54" t="s">
        <v>2225</v>
      </c>
      <c r="H408" s="23" t="s">
        <v>765</v>
      </c>
      <c r="J408" s="297">
        <v>405</v>
      </c>
      <c r="K408" s="54" t="s">
        <v>1812</v>
      </c>
      <c r="L408" s="23" t="s">
        <v>765</v>
      </c>
    </row>
    <row r="409" spans="1:12" ht="21" customHeight="1" x14ac:dyDescent="0.4">
      <c r="A409" s="51">
        <v>406</v>
      </c>
      <c r="B409" s="297">
        <v>406</v>
      </c>
      <c r="C409" s="54" t="s">
        <v>2624</v>
      </c>
      <c r="D409" s="23" t="s">
        <v>765</v>
      </c>
      <c r="F409" s="297">
        <v>406</v>
      </c>
      <c r="G409" s="54" t="s">
        <v>2226</v>
      </c>
      <c r="H409" s="23" t="s">
        <v>765</v>
      </c>
      <c r="J409" s="297">
        <v>406</v>
      </c>
      <c r="K409" s="54" t="s">
        <v>1813</v>
      </c>
      <c r="L409" s="23" t="s">
        <v>765</v>
      </c>
    </row>
    <row r="410" spans="1:12" ht="21" customHeight="1" x14ac:dyDescent="0.4">
      <c r="A410" s="51">
        <v>407</v>
      </c>
      <c r="B410" s="297">
        <v>407</v>
      </c>
      <c r="C410" s="54" t="s">
        <v>2625</v>
      </c>
      <c r="D410" s="23" t="s">
        <v>765</v>
      </c>
      <c r="F410" s="297">
        <v>407</v>
      </c>
      <c r="G410" s="54" t="s">
        <v>2227</v>
      </c>
      <c r="H410" s="23" t="s">
        <v>765</v>
      </c>
      <c r="J410" s="297">
        <v>407</v>
      </c>
      <c r="K410" s="54" t="s">
        <v>1814</v>
      </c>
      <c r="L410" s="23" t="s">
        <v>765</v>
      </c>
    </row>
    <row r="411" spans="1:12" ht="21" customHeight="1" x14ac:dyDescent="0.4">
      <c r="A411" s="51">
        <v>408</v>
      </c>
      <c r="B411" s="297">
        <v>408</v>
      </c>
      <c r="C411" s="54" t="s">
        <v>2626</v>
      </c>
      <c r="D411" s="23" t="s">
        <v>765</v>
      </c>
      <c r="F411" s="297">
        <v>408</v>
      </c>
      <c r="G411" s="54" t="s">
        <v>2228</v>
      </c>
      <c r="H411" s="23" t="s">
        <v>765</v>
      </c>
      <c r="J411" s="297">
        <v>408</v>
      </c>
      <c r="K411" s="54" t="s">
        <v>1815</v>
      </c>
      <c r="L411" s="23" t="s">
        <v>765</v>
      </c>
    </row>
    <row r="412" spans="1:12" ht="21" customHeight="1" x14ac:dyDescent="0.4">
      <c r="A412" s="51">
        <v>409</v>
      </c>
      <c r="B412" s="297">
        <v>409</v>
      </c>
      <c r="C412" s="54" t="s">
        <v>2627</v>
      </c>
      <c r="D412" s="23" t="s">
        <v>765</v>
      </c>
      <c r="F412" s="297">
        <v>409</v>
      </c>
      <c r="G412" s="54" t="s">
        <v>2229</v>
      </c>
      <c r="H412" s="23" t="s">
        <v>765</v>
      </c>
      <c r="J412" s="297">
        <v>409</v>
      </c>
      <c r="K412" s="54" t="s">
        <v>1816</v>
      </c>
      <c r="L412" s="23" t="s">
        <v>765</v>
      </c>
    </row>
    <row r="413" spans="1:12" ht="21" customHeight="1" x14ac:dyDescent="0.4">
      <c r="A413" s="51">
        <v>410</v>
      </c>
      <c r="B413" s="297">
        <v>410</v>
      </c>
      <c r="C413" s="54" t="s">
        <v>2628</v>
      </c>
      <c r="D413" s="23" t="s">
        <v>765</v>
      </c>
      <c r="F413" s="297">
        <v>410</v>
      </c>
      <c r="G413" s="54" t="s">
        <v>2230</v>
      </c>
      <c r="H413" s="23" t="s">
        <v>765</v>
      </c>
      <c r="J413" s="297">
        <v>410</v>
      </c>
      <c r="K413" s="54" t="s">
        <v>1817</v>
      </c>
      <c r="L413" s="23" t="s">
        <v>765</v>
      </c>
    </row>
    <row r="414" spans="1:12" ht="21" customHeight="1" x14ac:dyDescent="0.4">
      <c r="A414" s="51">
        <v>411</v>
      </c>
      <c r="B414" s="297">
        <v>411</v>
      </c>
      <c r="C414" s="54" t="s">
        <v>2629</v>
      </c>
      <c r="D414" s="23" t="s">
        <v>765</v>
      </c>
      <c r="F414" s="297">
        <v>411</v>
      </c>
      <c r="G414" s="54" t="s">
        <v>2231</v>
      </c>
      <c r="H414" s="23" t="s">
        <v>765</v>
      </c>
      <c r="J414" s="297">
        <v>411</v>
      </c>
      <c r="K414" s="54" t="s">
        <v>1818</v>
      </c>
      <c r="L414" s="23" t="s">
        <v>765</v>
      </c>
    </row>
    <row r="415" spans="1:12" ht="21" customHeight="1" x14ac:dyDescent="0.4">
      <c r="A415" s="51">
        <v>412</v>
      </c>
      <c r="B415" s="297">
        <v>412</v>
      </c>
      <c r="C415" s="54" t="s">
        <v>2630</v>
      </c>
      <c r="D415" s="23" t="s">
        <v>765</v>
      </c>
      <c r="F415" s="297">
        <v>412</v>
      </c>
      <c r="G415" s="54" t="s">
        <v>2232</v>
      </c>
      <c r="H415" s="23" t="s">
        <v>765</v>
      </c>
      <c r="J415" s="297">
        <v>412</v>
      </c>
      <c r="K415" s="54" t="s">
        <v>1819</v>
      </c>
      <c r="L415" s="23" t="s">
        <v>765</v>
      </c>
    </row>
    <row r="416" spans="1:12" ht="21" customHeight="1" x14ac:dyDescent="0.4">
      <c r="A416" s="51">
        <v>413</v>
      </c>
      <c r="B416" s="297">
        <v>413</v>
      </c>
      <c r="C416" s="54" t="s">
        <v>2631</v>
      </c>
      <c r="D416" s="23" t="s">
        <v>765</v>
      </c>
      <c r="F416" s="297">
        <v>413</v>
      </c>
      <c r="G416" s="54" t="s">
        <v>2233</v>
      </c>
      <c r="H416" s="23" t="s">
        <v>765</v>
      </c>
      <c r="J416" s="297">
        <v>413</v>
      </c>
      <c r="K416" s="54" t="s">
        <v>1820</v>
      </c>
      <c r="L416" s="23" t="s">
        <v>765</v>
      </c>
    </row>
    <row r="417" spans="1:12" ht="21" customHeight="1" x14ac:dyDescent="0.4">
      <c r="A417" s="51">
        <v>414</v>
      </c>
      <c r="B417" s="297">
        <v>414</v>
      </c>
      <c r="C417" s="54" t="s">
        <v>2632</v>
      </c>
      <c r="D417" s="23" t="s">
        <v>765</v>
      </c>
      <c r="F417" s="297">
        <v>414</v>
      </c>
      <c r="G417" s="54" t="s">
        <v>2234</v>
      </c>
      <c r="H417" s="23" t="s">
        <v>765</v>
      </c>
      <c r="J417" s="297">
        <v>414</v>
      </c>
      <c r="K417" s="54" t="s">
        <v>1821</v>
      </c>
      <c r="L417" s="23" t="s">
        <v>765</v>
      </c>
    </row>
    <row r="418" spans="1:12" ht="21" customHeight="1" x14ac:dyDescent="0.4">
      <c r="A418" s="51">
        <v>415</v>
      </c>
      <c r="B418" s="297">
        <v>415</v>
      </c>
      <c r="C418" s="54" t="s">
        <v>2633</v>
      </c>
      <c r="D418" s="23" t="s">
        <v>765</v>
      </c>
      <c r="F418" s="297">
        <v>415</v>
      </c>
      <c r="G418" s="54" t="s">
        <v>2235</v>
      </c>
      <c r="H418" s="23" t="s">
        <v>765</v>
      </c>
      <c r="J418" s="297">
        <v>415</v>
      </c>
      <c r="K418" s="54" t="s">
        <v>1822</v>
      </c>
      <c r="L418" s="23" t="s">
        <v>765</v>
      </c>
    </row>
    <row r="419" spans="1:12" ht="21" customHeight="1" x14ac:dyDescent="0.4">
      <c r="A419" s="51">
        <v>416</v>
      </c>
      <c r="B419" s="297">
        <v>416</v>
      </c>
      <c r="C419" s="54" t="s">
        <v>2634</v>
      </c>
      <c r="D419" s="23" t="s">
        <v>765</v>
      </c>
      <c r="F419" s="297">
        <v>416</v>
      </c>
      <c r="G419" s="54" t="s">
        <v>2236</v>
      </c>
      <c r="H419" s="23" t="s">
        <v>765</v>
      </c>
      <c r="J419" s="297">
        <v>416</v>
      </c>
      <c r="K419" s="54" t="s">
        <v>1823</v>
      </c>
      <c r="L419" s="23" t="s">
        <v>765</v>
      </c>
    </row>
    <row r="420" spans="1:12" ht="21" customHeight="1" x14ac:dyDescent="0.4">
      <c r="A420" s="51">
        <v>417</v>
      </c>
      <c r="B420" s="297">
        <v>417</v>
      </c>
      <c r="C420" s="54" t="s">
        <v>2635</v>
      </c>
      <c r="D420" s="23" t="s">
        <v>765</v>
      </c>
      <c r="F420" s="297">
        <v>417</v>
      </c>
      <c r="G420" s="54" t="s">
        <v>2237</v>
      </c>
      <c r="H420" s="23" t="s">
        <v>765</v>
      </c>
      <c r="J420" s="297">
        <v>417</v>
      </c>
      <c r="K420" s="54" t="s">
        <v>1824</v>
      </c>
      <c r="L420" s="23" t="s">
        <v>765</v>
      </c>
    </row>
    <row r="421" spans="1:12" ht="21" customHeight="1" x14ac:dyDescent="0.4">
      <c r="A421" s="51">
        <v>418</v>
      </c>
      <c r="B421" s="297">
        <v>418</v>
      </c>
      <c r="C421" s="54" t="s">
        <v>2636</v>
      </c>
      <c r="D421" s="23" t="s">
        <v>765</v>
      </c>
      <c r="F421" s="297">
        <v>418</v>
      </c>
      <c r="G421" s="54" t="s">
        <v>2238</v>
      </c>
      <c r="H421" s="23" t="s">
        <v>765</v>
      </c>
      <c r="J421" s="297">
        <v>418</v>
      </c>
      <c r="K421" s="54" t="s">
        <v>1825</v>
      </c>
      <c r="L421" s="23" t="s">
        <v>765</v>
      </c>
    </row>
    <row r="422" spans="1:12" ht="21" customHeight="1" x14ac:dyDescent="0.4">
      <c r="A422" s="51">
        <v>419</v>
      </c>
      <c r="B422" s="297">
        <v>419</v>
      </c>
      <c r="C422" s="54" t="s">
        <v>2637</v>
      </c>
      <c r="D422" s="23" t="s">
        <v>765</v>
      </c>
      <c r="F422" s="297">
        <v>419</v>
      </c>
      <c r="G422" s="54" t="s">
        <v>2239</v>
      </c>
      <c r="H422" s="23" t="s">
        <v>765</v>
      </c>
      <c r="J422" s="297">
        <v>419</v>
      </c>
      <c r="K422" s="54" t="s">
        <v>1826</v>
      </c>
      <c r="L422" s="23" t="s">
        <v>765</v>
      </c>
    </row>
    <row r="423" spans="1:12" ht="21" customHeight="1" x14ac:dyDescent="0.4">
      <c r="A423" s="51">
        <v>420</v>
      </c>
      <c r="B423" s="297">
        <v>420</v>
      </c>
      <c r="C423" s="54" t="s">
        <v>2638</v>
      </c>
      <c r="D423" s="23" t="s">
        <v>765</v>
      </c>
      <c r="F423" s="297">
        <v>420</v>
      </c>
      <c r="G423" s="54" t="s">
        <v>2240</v>
      </c>
      <c r="H423" s="23" t="s">
        <v>765</v>
      </c>
      <c r="J423" s="297">
        <v>420</v>
      </c>
      <c r="K423" s="54" t="s">
        <v>1827</v>
      </c>
      <c r="L423" s="23" t="s">
        <v>765</v>
      </c>
    </row>
    <row r="424" spans="1:12" ht="21" customHeight="1" x14ac:dyDescent="0.4">
      <c r="A424" s="51">
        <v>421</v>
      </c>
      <c r="B424" s="297">
        <v>421</v>
      </c>
      <c r="C424" s="54" t="s">
        <v>2639</v>
      </c>
      <c r="D424" s="23" t="s">
        <v>765</v>
      </c>
      <c r="F424" s="297">
        <v>421</v>
      </c>
      <c r="G424" s="54" t="s">
        <v>2241</v>
      </c>
      <c r="H424" s="23" t="s">
        <v>765</v>
      </c>
      <c r="J424" s="297">
        <v>421</v>
      </c>
      <c r="K424" s="54" t="s">
        <v>1828</v>
      </c>
      <c r="L424" s="23" t="s">
        <v>765</v>
      </c>
    </row>
    <row r="425" spans="1:12" ht="21" customHeight="1" x14ac:dyDescent="0.4">
      <c r="A425" s="51">
        <v>422</v>
      </c>
      <c r="B425" s="297">
        <v>422</v>
      </c>
      <c r="C425" s="54" t="s">
        <v>2640</v>
      </c>
      <c r="D425" s="23" t="s">
        <v>765</v>
      </c>
      <c r="F425" s="297">
        <v>422</v>
      </c>
      <c r="G425" s="54" t="s">
        <v>2242</v>
      </c>
      <c r="H425" s="23" t="s">
        <v>765</v>
      </c>
      <c r="J425" s="297">
        <v>422</v>
      </c>
      <c r="K425" s="54" t="s">
        <v>1829</v>
      </c>
      <c r="L425" s="23" t="s">
        <v>765</v>
      </c>
    </row>
    <row r="426" spans="1:12" ht="21" customHeight="1" x14ac:dyDescent="0.4">
      <c r="A426" s="51">
        <v>423</v>
      </c>
      <c r="B426" s="297">
        <v>423</v>
      </c>
      <c r="C426" s="54" t="s">
        <v>2641</v>
      </c>
      <c r="D426" s="23" t="s">
        <v>765</v>
      </c>
      <c r="F426" s="297">
        <v>423</v>
      </c>
      <c r="G426" s="54" t="s">
        <v>2243</v>
      </c>
      <c r="H426" s="23" t="s">
        <v>765</v>
      </c>
      <c r="J426" s="297">
        <v>423</v>
      </c>
      <c r="K426" s="54" t="s">
        <v>1830</v>
      </c>
      <c r="L426" s="23" t="s">
        <v>765</v>
      </c>
    </row>
    <row r="427" spans="1:12" ht="21" customHeight="1" x14ac:dyDescent="0.4">
      <c r="A427" s="51">
        <v>424</v>
      </c>
      <c r="B427" s="297">
        <v>424</v>
      </c>
      <c r="C427" s="54" t="s">
        <v>2642</v>
      </c>
      <c r="D427" s="23" t="s">
        <v>765</v>
      </c>
      <c r="F427" s="297">
        <v>424</v>
      </c>
      <c r="G427" s="54" t="s">
        <v>2244</v>
      </c>
      <c r="H427" s="23" t="s">
        <v>765</v>
      </c>
      <c r="J427" s="297">
        <v>424</v>
      </c>
      <c r="K427" s="54" t="s">
        <v>1831</v>
      </c>
      <c r="L427" s="23" t="s">
        <v>765</v>
      </c>
    </row>
    <row r="428" spans="1:12" ht="21" customHeight="1" x14ac:dyDescent="0.4">
      <c r="A428" s="51">
        <v>425</v>
      </c>
      <c r="B428" s="297">
        <v>425</v>
      </c>
      <c r="C428" s="54" t="s">
        <v>2643</v>
      </c>
      <c r="D428" s="23" t="s">
        <v>765</v>
      </c>
      <c r="F428" s="297">
        <v>425</v>
      </c>
      <c r="G428" s="54" t="s">
        <v>2245</v>
      </c>
      <c r="H428" s="23" t="s">
        <v>765</v>
      </c>
      <c r="J428" s="297">
        <v>425</v>
      </c>
      <c r="K428" s="54" t="s">
        <v>1832</v>
      </c>
      <c r="L428" s="23" t="s">
        <v>765</v>
      </c>
    </row>
    <row r="429" spans="1:12" ht="21" customHeight="1" x14ac:dyDescent="0.4">
      <c r="A429" s="51">
        <v>426</v>
      </c>
      <c r="B429" s="298">
        <v>426</v>
      </c>
      <c r="C429" s="54" t="s">
        <v>2644</v>
      </c>
      <c r="D429" s="23" t="s">
        <v>765</v>
      </c>
      <c r="F429" s="298">
        <v>426</v>
      </c>
      <c r="G429" s="54" t="s">
        <v>2246</v>
      </c>
      <c r="H429" s="23" t="s">
        <v>765</v>
      </c>
      <c r="J429" s="298">
        <v>426</v>
      </c>
      <c r="K429" s="54" t="s">
        <v>1833</v>
      </c>
      <c r="L429" s="23" t="s">
        <v>765</v>
      </c>
    </row>
    <row r="430" spans="1:12" ht="21" customHeight="1" x14ac:dyDescent="0.4">
      <c r="A430" s="51">
        <v>427</v>
      </c>
      <c r="B430" s="298">
        <v>427</v>
      </c>
      <c r="C430" s="54" t="s">
        <v>2645</v>
      </c>
      <c r="D430" s="23" t="s">
        <v>765</v>
      </c>
      <c r="F430" s="298">
        <v>427</v>
      </c>
      <c r="G430" s="54" t="s">
        <v>2247</v>
      </c>
      <c r="H430" s="23" t="s">
        <v>765</v>
      </c>
      <c r="J430" s="298">
        <v>427</v>
      </c>
      <c r="K430" s="54" t="s">
        <v>1834</v>
      </c>
      <c r="L430" s="23" t="s">
        <v>765</v>
      </c>
    </row>
    <row r="431" spans="1:12" ht="21" customHeight="1" x14ac:dyDescent="0.4">
      <c r="A431" s="51">
        <v>428</v>
      </c>
      <c r="B431" s="298">
        <v>428</v>
      </c>
      <c r="C431" s="54" t="s">
        <v>2646</v>
      </c>
      <c r="D431" s="23" t="s">
        <v>765</v>
      </c>
      <c r="F431" s="298">
        <v>428</v>
      </c>
      <c r="G431" s="54" t="s">
        <v>2248</v>
      </c>
      <c r="H431" s="23" t="s">
        <v>765</v>
      </c>
      <c r="J431" s="298">
        <v>428</v>
      </c>
      <c r="K431" s="54" t="s">
        <v>1835</v>
      </c>
      <c r="L431" s="23" t="s">
        <v>765</v>
      </c>
    </row>
    <row r="432" spans="1:12" ht="21" customHeight="1" x14ac:dyDescent="0.4">
      <c r="A432" s="51">
        <v>429</v>
      </c>
      <c r="B432" s="298">
        <v>429</v>
      </c>
      <c r="C432" s="54" t="s">
        <v>2647</v>
      </c>
      <c r="D432" s="23" t="s">
        <v>765</v>
      </c>
      <c r="F432" s="298">
        <v>429</v>
      </c>
      <c r="G432" s="54" t="s">
        <v>2249</v>
      </c>
      <c r="H432" s="23" t="s">
        <v>765</v>
      </c>
      <c r="J432" s="298">
        <v>429</v>
      </c>
      <c r="K432" s="54" t="s">
        <v>1836</v>
      </c>
      <c r="L432" s="23" t="s">
        <v>765</v>
      </c>
    </row>
    <row r="433" spans="1:12" ht="21" customHeight="1" x14ac:dyDescent="0.4">
      <c r="A433" s="51">
        <v>430</v>
      </c>
      <c r="B433" s="298">
        <v>430</v>
      </c>
      <c r="C433" s="54" t="s">
        <v>2648</v>
      </c>
      <c r="D433" s="23" t="s">
        <v>765</v>
      </c>
      <c r="F433" s="298">
        <v>430</v>
      </c>
      <c r="G433" s="54" t="s">
        <v>2250</v>
      </c>
      <c r="H433" s="23" t="s">
        <v>765</v>
      </c>
      <c r="J433" s="298">
        <v>430</v>
      </c>
      <c r="K433" s="54" t="s">
        <v>1837</v>
      </c>
      <c r="L433" s="23" t="s">
        <v>765</v>
      </c>
    </row>
    <row r="434" spans="1:12" ht="21" customHeight="1" x14ac:dyDescent="0.4">
      <c r="A434" s="51">
        <v>431</v>
      </c>
      <c r="B434" s="298">
        <v>431</v>
      </c>
      <c r="C434" s="54" t="s">
        <v>2649</v>
      </c>
      <c r="D434" s="23" t="s">
        <v>765</v>
      </c>
      <c r="F434" s="298">
        <v>431</v>
      </c>
      <c r="G434" s="54" t="s">
        <v>2251</v>
      </c>
      <c r="H434" s="23" t="s">
        <v>765</v>
      </c>
      <c r="J434" s="298">
        <v>431</v>
      </c>
      <c r="K434" s="54" t="s">
        <v>1838</v>
      </c>
      <c r="L434" s="23" t="s">
        <v>765</v>
      </c>
    </row>
    <row r="435" spans="1:12" ht="21" customHeight="1" x14ac:dyDescent="0.4">
      <c r="A435" s="51">
        <v>432</v>
      </c>
      <c r="B435" s="298">
        <v>432</v>
      </c>
      <c r="C435" s="54" t="s">
        <v>2650</v>
      </c>
      <c r="D435" s="23" t="s">
        <v>765</v>
      </c>
      <c r="F435" s="298">
        <v>432</v>
      </c>
      <c r="G435" s="54" t="s">
        <v>2252</v>
      </c>
      <c r="H435" s="23" t="s">
        <v>765</v>
      </c>
      <c r="J435" s="298">
        <v>432</v>
      </c>
      <c r="K435" s="54" t="s">
        <v>1839</v>
      </c>
      <c r="L435" s="23" t="s">
        <v>765</v>
      </c>
    </row>
    <row r="436" spans="1:12" ht="21" customHeight="1" x14ac:dyDescent="0.4">
      <c r="A436" s="51">
        <v>433</v>
      </c>
      <c r="B436" s="298">
        <v>433</v>
      </c>
      <c r="C436" s="54" t="s">
        <v>2651</v>
      </c>
      <c r="D436" s="23" t="s">
        <v>765</v>
      </c>
      <c r="F436" s="298">
        <v>433</v>
      </c>
      <c r="G436" s="54" t="s">
        <v>2253</v>
      </c>
      <c r="H436" s="23" t="s">
        <v>765</v>
      </c>
      <c r="J436" s="298">
        <v>433</v>
      </c>
      <c r="K436" s="54" t="s">
        <v>1840</v>
      </c>
      <c r="L436" s="23" t="s">
        <v>765</v>
      </c>
    </row>
    <row r="437" spans="1:12" ht="21" customHeight="1" x14ac:dyDescent="0.4">
      <c r="A437" s="51">
        <v>434</v>
      </c>
      <c r="B437" s="298">
        <v>434</v>
      </c>
      <c r="C437" s="54" t="s">
        <v>2652</v>
      </c>
      <c r="D437" s="23" t="s">
        <v>765</v>
      </c>
      <c r="F437" s="298">
        <v>434</v>
      </c>
      <c r="G437" s="54" t="s">
        <v>2254</v>
      </c>
      <c r="H437" s="23" t="s">
        <v>765</v>
      </c>
      <c r="J437" s="298">
        <v>434</v>
      </c>
      <c r="K437" s="54" t="s">
        <v>1841</v>
      </c>
      <c r="L437" s="23" t="s">
        <v>765</v>
      </c>
    </row>
    <row r="438" spans="1:12" ht="21" customHeight="1" x14ac:dyDescent="0.4">
      <c r="A438" s="51">
        <v>435</v>
      </c>
      <c r="B438" s="298">
        <v>435</v>
      </c>
      <c r="C438" s="54" t="s">
        <v>2653</v>
      </c>
      <c r="D438" s="23" t="s">
        <v>765</v>
      </c>
      <c r="F438" s="298">
        <v>435</v>
      </c>
      <c r="G438" s="54" t="s">
        <v>2255</v>
      </c>
      <c r="H438" s="23" t="s">
        <v>765</v>
      </c>
      <c r="J438" s="298">
        <v>435</v>
      </c>
      <c r="K438" s="54" t="s">
        <v>1842</v>
      </c>
      <c r="L438" s="23" t="s">
        <v>765</v>
      </c>
    </row>
    <row r="439" spans="1:12" ht="21" customHeight="1" x14ac:dyDescent="0.4">
      <c r="A439" s="51">
        <v>436</v>
      </c>
      <c r="B439" s="298">
        <v>436</v>
      </c>
      <c r="C439" s="54" t="s">
        <v>2654</v>
      </c>
      <c r="D439" s="23" t="s">
        <v>765</v>
      </c>
      <c r="F439" s="298">
        <v>436</v>
      </c>
      <c r="G439" s="54" t="s">
        <v>2256</v>
      </c>
      <c r="H439" s="23" t="s">
        <v>765</v>
      </c>
      <c r="J439" s="298">
        <v>436</v>
      </c>
      <c r="K439" s="54" t="s">
        <v>1843</v>
      </c>
      <c r="L439" s="23" t="s">
        <v>765</v>
      </c>
    </row>
    <row r="440" spans="1:12" ht="21" customHeight="1" x14ac:dyDescent="0.4">
      <c r="A440" s="51">
        <v>437</v>
      </c>
      <c r="B440" s="298">
        <v>437</v>
      </c>
      <c r="C440" s="54" t="s">
        <v>2655</v>
      </c>
      <c r="D440" s="23" t="s">
        <v>765</v>
      </c>
      <c r="F440" s="298">
        <v>437</v>
      </c>
      <c r="G440" s="54" t="s">
        <v>2257</v>
      </c>
      <c r="H440" s="23" t="s">
        <v>765</v>
      </c>
      <c r="J440" s="298">
        <v>437</v>
      </c>
      <c r="K440" s="54" t="s">
        <v>1844</v>
      </c>
      <c r="L440" s="23" t="s">
        <v>765</v>
      </c>
    </row>
    <row r="441" spans="1:12" ht="21" customHeight="1" x14ac:dyDescent="0.4">
      <c r="A441" s="51">
        <v>438</v>
      </c>
      <c r="B441" s="298">
        <v>438</v>
      </c>
      <c r="C441" s="54" t="s">
        <v>2656</v>
      </c>
      <c r="D441" s="23" t="s">
        <v>765</v>
      </c>
      <c r="F441" s="298">
        <v>438</v>
      </c>
      <c r="G441" s="54" t="s">
        <v>2258</v>
      </c>
      <c r="H441" s="23" t="s">
        <v>765</v>
      </c>
      <c r="J441" s="298">
        <v>438</v>
      </c>
      <c r="K441" s="54" t="s">
        <v>1845</v>
      </c>
      <c r="L441" s="23" t="s">
        <v>765</v>
      </c>
    </row>
    <row r="442" spans="1:12" ht="21" customHeight="1" x14ac:dyDescent="0.4">
      <c r="A442" s="51">
        <v>439</v>
      </c>
      <c r="B442" s="298">
        <v>439</v>
      </c>
      <c r="C442" s="54" t="s">
        <v>2657</v>
      </c>
      <c r="D442" s="23" t="s">
        <v>765</v>
      </c>
      <c r="F442" s="298">
        <v>439</v>
      </c>
      <c r="G442" s="54" t="s">
        <v>2259</v>
      </c>
      <c r="H442" s="23" t="s">
        <v>765</v>
      </c>
      <c r="J442" s="298">
        <v>439</v>
      </c>
      <c r="K442" s="54" t="s">
        <v>1846</v>
      </c>
      <c r="L442" s="23" t="s">
        <v>765</v>
      </c>
    </row>
    <row r="443" spans="1:12" ht="21" customHeight="1" x14ac:dyDescent="0.4">
      <c r="A443" s="51">
        <v>440</v>
      </c>
      <c r="B443" s="298">
        <v>440</v>
      </c>
      <c r="C443" s="54" t="s">
        <v>2658</v>
      </c>
      <c r="D443" s="23" t="s">
        <v>765</v>
      </c>
      <c r="F443" s="298">
        <v>440</v>
      </c>
      <c r="G443" s="54" t="s">
        <v>2260</v>
      </c>
      <c r="H443" s="23" t="s">
        <v>765</v>
      </c>
      <c r="J443" s="298">
        <v>440</v>
      </c>
      <c r="K443" s="54" t="s">
        <v>1847</v>
      </c>
      <c r="L443" s="23" t="s">
        <v>765</v>
      </c>
    </row>
    <row r="444" spans="1:12" ht="21" customHeight="1" x14ac:dyDescent="0.4">
      <c r="A444" s="51">
        <v>441</v>
      </c>
      <c r="B444" s="298">
        <v>441</v>
      </c>
      <c r="C444" s="54" t="s">
        <v>2659</v>
      </c>
      <c r="D444" s="23" t="s">
        <v>765</v>
      </c>
      <c r="F444" s="298">
        <v>441</v>
      </c>
      <c r="G444" s="54" t="s">
        <v>2261</v>
      </c>
      <c r="H444" s="23" t="s">
        <v>765</v>
      </c>
      <c r="J444" s="298">
        <v>441</v>
      </c>
      <c r="K444" s="54" t="s">
        <v>1848</v>
      </c>
      <c r="L444" s="23" t="s">
        <v>765</v>
      </c>
    </row>
    <row r="445" spans="1:12" ht="21" customHeight="1" x14ac:dyDescent="0.4">
      <c r="A445" s="51">
        <v>442</v>
      </c>
      <c r="B445" s="298">
        <v>442</v>
      </c>
      <c r="C445" s="54" t="s">
        <v>2660</v>
      </c>
      <c r="D445" s="23" t="s">
        <v>765</v>
      </c>
      <c r="F445" s="298">
        <v>442</v>
      </c>
      <c r="G445" s="54" t="s">
        <v>2262</v>
      </c>
      <c r="H445" s="23" t="s">
        <v>765</v>
      </c>
      <c r="J445" s="298">
        <v>442</v>
      </c>
      <c r="K445" s="54" t="s">
        <v>1849</v>
      </c>
      <c r="L445" s="23" t="s">
        <v>765</v>
      </c>
    </row>
    <row r="446" spans="1:12" ht="21" customHeight="1" x14ac:dyDescent="0.4">
      <c r="A446" s="51">
        <v>443</v>
      </c>
      <c r="B446" s="298">
        <v>443</v>
      </c>
      <c r="C446" s="54" t="s">
        <v>2661</v>
      </c>
      <c r="D446" s="23" t="s">
        <v>765</v>
      </c>
      <c r="F446" s="298">
        <v>443</v>
      </c>
      <c r="G446" s="54" t="s">
        <v>2263</v>
      </c>
      <c r="H446" s="23" t="s">
        <v>765</v>
      </c>
      <c r="J446" s="298">
        <v>443</v>
      </c>
      <c r="K446" s="54" t="s">
        <v>1850</v>
      </c>
      <c r="L446" s="23" t="s">
        <v>765</v>
      </c>
    </row>
    <row r="447" spans="1:12" ht="21" customHeight="1" x14ac:dyDescent="0.4">
      <c r="A447" s="51">
        <v>444</v>
      </c>
      <c r="B447" s="298">
        <v>444</v>
      </c>
      <c r="C447" s="54" t="s">
        <v>2662</v>
      </c>
      <c r="D447" s="23" t="s">
        <v>765</v>
      </c>
      <c r="F447" s="298">
        <v>444</v>
      </c>
      <c r="G447" s="54" t="s">
        <v>2264</v>
      </c>
      <c r="H447" s="23" t="s">
        <v>765</v>
      </c>
      <c r="J447" s="298">
        <v>444</v>
      </c>
      <c r="K447" s="54" t="s">
        <v>1851</v>
      </c>
      <c r="L447" s="23" t="s">
        <v>765</v>
      </c>
    </row>
    <row r="448" spans="1:12" ht="21" customHeight="1" x14ac:dyDescent="0.4">
      <c r="A448" s="51">
        <v>445</v>
      </c>
      <c r="B448" s="298">
        <v>445</v>
      </c>
      <c r="C448" s="54" t="s">
        <v>2663</v>
      </c>
      <c r="D448" s="23" t="s">
        <v>765</v>
      </c>
      <c r="F448" s="298">
        <v>445</v>
      </c>
      <c r="G448" s="54" t="s">
        <v>2265</v>
      </c>
      <c r="H448" s="23" t="s">
        <v>765</v>
      </c>
      <c r="J448" s="298">
        <v>445</v>
      </c>
      <c r="K448" s="54" t="s">
        <v>1852</v>
      </c>
      <c r="L448" s="23" t="s">
        <v>765</v>
      </c>
    </row>
    <row r="449" spans="1:12" ht="21" customHeight="1" x14ac:dyDescent="0.4">
      <c r="A449" s="51">
        <v>446</v>
      </c>
      <c r="B449" s="298">
        <v>446</v>
      </c>
      <c r="C449" s="54" t="s">
        <v>2664</v>
      </c>
      <c r="D449" s="23" t="s">
        <v>765</v>
      </c>
      <c r="F449" s="298">
        <v>446</v>
      </c>
      <c r="G449" s="54" t="s">
        <v>2266</v>
      </c>
      <c r="H449" s="23" t="s">
        <v>765</v>
      </c>
      <c r="J449" s="298">
        <v>446</v>
      </c>
      <c r="K449" s="54" t="s">
        <v>1853</v>
      </c>
      <c r="L449" s="23" t="s">
        <v>765</v>
      </c>
    </row>
    <row r="450" spans="1:12" ht="21" customHeight="1" x14ac:dyDescent="0.4">
      <c r="A450" s="51">
        <v>447</v>
      </c>
      <c r="B450" s="298">
        <v>447</v>
      </c>
      <c r="C450" s="54" t="s">
        <v>2665</v>
      </c>
      <c r="D450" s="23" t="s">
        <v>765</v>
      </c>
      <c r="F450" s="298">
        <v>447</v>
      </c>
      <c r="G450" s="54" t="s">
        <v>2267</v>
      </c>
      <c r="H450" s="23" t="s">
        <v>765</v>
      </c>
      <c r="J450" s="298">
        <v>447</v>
      </c>
      <c r="K450" s="54" t="s">
        <v>1854</v>
      </c>
      <c r="L450" s="23" t="s">
        <v>765</v>
      </c>
    </row>
    <row r="451" spans="1:12" ht="21" customHeight="1" x14ac:dyDescent="0.4">
      <c r="A451" s="51">
        <v>448</v>
      </c>
      <c r="B451" s="298">
        <v>448</v>
      </c>
      <c r="C451" s="54" t="s">
        <v>2666</v>
      </c>
      <c r="D451" s="23" t="s">
        <v>765</v>
      </c>
      <c r="F451" s="298">
        <v>448</v>
      </c>
      <c r="G451" s="54" t="s">
        <v>2268</v>
      </c>
      <c r="H451" s="23" t="s">
        <v>765</v>
      </c>
      <c r="J451" s="298">
        <v>448</v>
      </c>
      <c r="K451" s="54" t="s">
        <v>1855</v>
      </c>
      <c r="L451" s="23" t="s">
        <v>765</v>
      </c>
    </row>
    <row r="452" spans="1:12" ht="21" customHeight="1" x14ac:dyDescent="0.4">
      <c r="A452" s="51">
        <v>449</v>
      </c>
      <c r="B452" s="298">
        <v>449</v>
      </c>
      <c r="C452" s="54" t="s">
        <v>2667</v>
      </c>
      <c r="D452" s="23" t="s">
        <v>765</v>
      </c>
      <c r="F452" s="298">
        <v>449</v>
      </c>
      <c r="G452" s="54" t="s">
        <v>2269</v>
      </c>
      <c r="H452" s="23" t="s">
        <v>765</v>
      </c>
      <c r="J452" s="298">
        <v>449</v>
      </c>
      <c r="K452" s="54" t="s">
        <v>1856</v>
      </c>
      <c r="L452" s="23" t="s">
        <v>765</v>
      </c>
    </row>
    <row r="453" spans="1:12" ht="21" customHeight="1" x14ac:dyDescent="0.4">
      <c r="A453" s="51">
        <v>450</v>
      </c>
      <c r="B453" s="298">
        <v>450</v>
      </c>
      <c r="C453" s="54" t="s">
        <v>2668</v>
      </c>
      <c r="D453" s="23" t="s">
        <v>765</v>
      </c>
      <c r="F453" s="298">
        <v>450</v>
      </c>
      <c r="G453" s="54" t="s">
        <v>2270</v>
      </c>
      <c r="H453" s="23" t="s">
        <v>765</v>
      </c>
      <c r="J453" s="298">
        <v>450</v>
      </c>
      <c r="K453" s="54" t="s">
        <v>1857</v>
      </c>
      <c r="L453" s="23" t="s">
        <v>765</v>
      </c>
    </row>
    <row r="454" spans="1:12" ht="21" customHeight="1" x14ac:dyDescent="0.4">
      <c r="A454" s="51">
        <v>451</v>
      </c>
      <c r="B454" s="297">
        <v>451</v>
      </c>
      <c r="C454" s="54" t="s">
        <v>2669</v>
      </c>
      <c r="D454" s="23" t="s">
        <v>765</v>
      </c>
      <c r="F454" s="297">
        <v>451</v>
      </c>
      <c r="G454" s="54" t="s">
        <v>2271</v>
      </c>
      <c r="H454" s="23" t="s">
        <v>765</v>
      </c>
      <c r="J454" s="297">
        <v>451</v>
      </c>
      <c r="K454" s="54" t="s">
        <v>1858</v>
      </c>
      <c r="L454" s="23" t="s">
        <v>765</v>
      </c>
    </row>
    <row r="455" spans="1:12" ht="21" customHeight="1" x14ac:dyDescent="0.4">
      <c r="A455" s="51">
        <v>452</v>
      </c>
      <c r="B455" s="297">
        <v>452</v>
      </c>
      <c r="C455" s="54" t="s">
        <v>2670</v>
      </c>
      <c r="D455" s="23" t="s">
        <v>765</v>
      </c>
      <c r="F455" s="297">
        <v>452</v>
      </c>
      <c r="G455" s="54" t="s">
        <v>2272</v>
      </c>
      <c r="H455" s="23" t="s">
        <v>765</v>
      </c>
      <c r="J455" s="297">
        <v>452</v>
      </c>
      <c r="K455" s="54" t="s">
        <v>1859</v>
      </c>
      <c r="L455" s="23" t="s">
        <v>765</v>
      </c>
    </row>
    <row r="456" spans="1:12" ht="21" customHeight="1" x14ac:dyDescent="0.4">
      <c r="A456" s="51">
        <v>453</v>
      </c>
      <c r="B456" s="297">
        <v>453</v>
      </c>
      <c r="C456" s="54" t="s">
        <v>2671</v>
      </c>
      <c r="D456" s="23" t="s">
        <v>765</v>
      </c>
      <c r="F456" s="297">
        <v>453</v>
      </c>
      <c r="G456" s="54" t="s">
        <v>2273</v>
      </c>
      <c r="H456" s="23" t="s">
        <v>765</v>
      </c>
      <c r="J456" s="297">
        <v>453</v>
      </c>
      <c r="K456" s="54" t="s">
        <v>1860</v>
      </c>
      <c r="L456" s="23" t="s">
        <v>765</v>
      </c>
    </row>
    <row r="457" spans="1:12" ht="21" customHeight="1" x14ac:dyDescent="0.4">
      <c r="A457" s="51">
        <v>454</v>
      </c>
      <c r="B457" s="297">
        <v>454</v>
      </c>
      <c r="C457" s="54" t="s">
        <v>2672</v>
      </c>
      <c r="D457" s="23" t="s">
        <v>765</v>
      </c>
      <c r="F457" s="297">
        <v>454</v>
      </c>
      <c r="G457" s="54" t="s">
        <v>2274</v>
      </c>
      <c r="H457" s="23" t="s">
        <v>765</v>
      </c>
      <c r="J457" s="297">
        <v>454</v>
      </c>
      <c r="K457" s="54" t="s">
        <v>1861</v>
      </c>
      <c r="L457" s="23" t="s">
        <v>765</v>
      </c>
    </row>
    <row r="458" spans="1:12" ht="21" customHeight="1" x14ac:dyDescent="0.4">
      <c r="A458" s="51">
        <v>455</v>
      </c>
      <c r="B458" s="297">
        <v>455</v>
      </c>
      <c r="C458" s="54" t="s">
        <v>2673</v>
      </c>
      <c r="D458" s="23" t="s">
        <v>765</v>
      </c>
      <c r="F458" s="297">
        <v>455</v>
      </c>
      <c r="G458" s="54" t="s">
        <v>2275</v>
      </c>
      <c r="H458" s="23" t="s">
        <v>765</v>
      </c>
      <c r="J458" s="297">
        <v>455</v>
      </c>
      <c r="K458" s="54" t="s">
        <v>1862</v>
      </c>
      <c r="L458" s="23" t="s">
        <v>765</v>
      </c>
    </row>
    <row r="459" spans="1:12" ht="21" customHeight="1" x14ac:dyDescent="0.4">
      <c r="A459" s="51">
        <v>456</v>
      </c>
      <c r="B459" s="297">
        <v>456</v>
      </c>
      <c r="C459" s="54" t="s">
        <v>2674</v>
      </c>
      <c r="D459" s="23" t="s">
        <v>765</v>
      </c>
      <c r="F459" s="297">
        <v>456</v>
      </c>
      <c r="G459" s="54" t="s">
        <v>2276</v>
      </c>
      <c r="H459" s="23" t="s">
        <v>765</v>
      </c>
      <c r="J459" s="297">
        <v>456</v>
      </c>
      <c r="K459" s="54" t="s">
        <v>1863</v>
      </c>
      <c r="L459" s="23" t="s">
        <v>765</v>
      </c>
    </row>
    <row r="460" spans="1:12" ht="21" customHeight="1" x14ac:dyDescent="0.4">
      <c r="A460" s="51">
        <v>457</v>
      </c>
      <c r="B460" s="297">
        <v>457</v>
      </c>
      <c r="C460" s="54" t="s">
        <v>2675</v>
      </c>
      <c r="D460" s="23" t="s">
        <v>765</v>
      </c>
      <c r="F460" s="297">
        <v>457</v>
      </c>
      <c r="G460" s="54" t="s">
        <v>2277</v>
      </c>
      <c r="H460" s="23" t="s">
        <v>765</v>
      </c>
      <c r="J460" s="297">
        <v>457</v>
      </c>
      <c r="K460" s="54" t="s">
        <v>1864</v>
      </c>
      <c r="L460" s="23" t="s">
        <v>765</v>
      </c>
    </row>
    <row r="461" spans="1:12" ht="21" customHeight="1" x14ac:dyDescent="0.4">
      <c r="A461" s="51">
        <v>458</v>
      </c>
      <c r="B461" s="297">
        <v>458</v>
      </c>
      <c r="C461" s="54" t="s">
        <v>2676</v>
      </c>
      <c r="D461" s="23" t="s">
        <v>765</v>
      </c>
      <c r="F461" s="297">
        <v>458</v>
      </c>
      <c r="G461" s="54" t="s">
        <v>2278</v>
      </c>
      <c r="H461" s="23" t="s">
        <v>765</v>
      </c>
      <c r="J461" s="297">
        <v>458</v>
      </c>
      <c r="K461" s="54" t="s">
        <v>1865</v>
      </c>
      <c r="L461" s="23" t="s">
        <v>765</v>
      </c>
    </row>
    <row r="462" spans="1:12" ht="21" customHeight="1" x14ac:dyDescent="0.4">
      <c r="A462" s="51">
        <v>459</v>
      </c>
      <c r="B462" s="297">
        <v>459</v>
      </c>
      <c r="C462" s="54" t="s">
        <v>2677</v>
      </c>
      <c r="D462" s="23" t="s">
        <v>765</v>
      </c>
      <c r="F462" s="297">
        <v>459</v>
      </c>
      <c r="G462" s="54" t="s">
        <v>2279</v>
      </c>
      <c r="H462" s="23" t="s">
        <v>765</v>
      </c>
      <c r="J462" s="297">
        <v>459</v>
      </c>
      <c r="K462" s="54" t="s">
        <v>1866</v>
      </c>
      <c r="L462" s="23" t="s">
        <v>765</v>
      </c>
    </row>
    <row r="463" spans="1:12" ht="21" customHeight="1" x14ac:dyDescent="0.4">
      <c r="A463" s="51">
        <v>460</v>
      </c>
      <c r="B463" s="297">
        <v>460</v>
      </c>
      <c r="C463" s="54" t="s">
        <v>2678</v>
      </c>
      <c r="D463" s="23" t="s">
        <v>765</v>
      </c>
      <c r="F463" s="297">
        <v>460</v>
      </c>
      <c r="G463" s="54" t="s">
        <v>2280</v>
      </c>
      <c r="H463" s="23" t="s">
        <v>765</v>
      </c>
      <c r="J463" s="297">
        <v>460</v>
      </c>
      <c r="K463" s="54" t="s">
        <v>1867</v>
      </c>
      <c r="L463" s="23" t="s">
        <v>765</v>
      </c>
    </row>
    <row r="464" spans="1:12" ht="21" customHeight="1" x14ac:dyDescent="0.4">
      <c r="A464" s="51">
        <v>461</v>
      </c>
      <c r="B464" s="297">
        <v>461</v>
      </c>
      <c r="C464" s="54" t="s">
        <v>2679</v>
      </c>
      <c r="D464" s="23" t="s">
        <v>765</v>
      </c>
      <c r="F464" s="297">
        <v>461</v>
      </c>
      <c r="G464" s="54" t="s">
        <v>2281</v>
      </c>
      <c r="H464" s="23" t="s">
        <v>765</v>
      </c>
      <c r="J464" s="297">
        <v>461</v>
      </c>
      <c r="K464" s="54" t="s">
        <v>1868</v>
      </c>
      <c r="L464" s="23" t="s">
        <v>765</v>
      </c>
    </row>
    <row r="465" spans="1:12" ht="21" customHeight="1" x14ac:dyDescent="0.4">
      <c r="A465" s="51">
        <v>462</v>
      </c>
      <c r="B465" s="297">
        <v>462</v>
      </c>
      <c r="C465" s="54" t="s">
        <v>2680</v>
      </c>
      <c r="D465" s="23" t="s">
        <v>765</v>
      </c>
      <c r="F465" s="297">
        <v>462</v>
      </c>
      <c r="G465" s="54" t="s">
        <v>2282</v>
      </c>
      <c r="H465" s="23" t="s">
        <v>765</v>
      </c>
      <c r="J465" s="297">
        <v>462</v>
      </c>
      <c r="K465" s="54" t="s">
        <v>1869</v>
      </c>
      <c r="L465" s="23" t="s">
        <v>765</v>
      </c>
    </row>
    <row r="466" spans="1:12" ht="21" customHeight="1" x14ac:dyDescent="0.4">
      <c r="A466" s="51">
        <v>463</v>
      </c>
      <c r="B466" s="297">
        <v>463</v>
      </c>
      <c r="C466" s="54" t="s">
        <v>2681</v>
      </c>
      <c r="D466" s="23" t="s">
        <v>765</v>
      </c>
      <c r="F466" s="297">
        <v>463</v>
      </c>
      <c r="G466" s="54" t="s">
        <v>2283</v>
      </c>
      <c r="H466" s="23" t="s">
        <v>765</v>
      </c>
      <c r="J466" s="297">
        <v>463</v>
      </c>
      <c r="K466" s="54" t="s">
        <v>1870</v>
      </c>
      <c r="L466" s="23" t="s">
        <v>765</v>
      </c>
    </row>
    <row r="467" spans="1:12" ht="21" customHeight="1" x14ac:dyDescent="0.4">
      <c r="A467" s="51">
        <v>464</v>
      </c>
      <c r="B467" s="297">
        <v>464</v>
      </c>
      <c r="C467" s="54" t="s">
        <v>2682</v>
      </c>
      <c r="D467" s="23" t="s">
        <v>765</v>
      </c>
      <c r="F467" s="297">
        <v>464</v>
      </c>
      <c r="G467" s="54" t="s">
        <v>2284</v>
      </c>
      <c r="H467" s="23" t="s">
        <v>765</v>
      </c>
      <c r="J467" s="297">
        <v>464</v>
      </c>
      <c r="K467" s="54" t="s">
        <v>1871</v>
      </c>
      <c r="L467" s="23" t="s">
        <v>765</v>
      </c>
    </row>
    <row r="468" spans="1:12" ht="21" customHeight="1" x14ac:dyDescent="0.4">
      <c r="A468" s="51">
        <v>465</v>
      </c>
      <c r="B468" s="297">
        <v>465</v>
      </c>
      <c r="C468" s="54" t="s">
        <v>2683</v>
      </c>
      <c r="D468" s="23" t="s">
        <v>765</v>
      </c>
      <c r="F468" s="297">
        <v>465</v>
      </c>
      <c r="G468" s="54" t="s">
        <v>2285</v>
      </c>
      <c r="H468" s="23" t="s">
        <v>765</v>
      </c>
      <c r="J468" s="297">
        <v>465</v>
      </c>
      <c r="K468" s="54" t="s">
        <v>1872</v>
      </c>
      <c r="L468" s="23" t="s">
        <v>765</v>
      </c>
    </row>
    <row r="469" spans="1:12" ht="21" customHeight="1" x14ac:dyDescent="0.4">
      <c r="A469" s="51">
        <v>466</v>
      </c>
      <c r="B469" s="297">
        <v>466</v>
      </c>
      <c r="C469" s="54" t="s">
        <v>2684</v>
      </c>
      <c r="D469" s="23" t="s">
        <v>765</v>
      </c>
      <c r="F469" s="297">
        <v>466</v>
      </c>
      <c r="G469" s="54" t="s">
        <v>2286</v>
      </c>
      <c r="H469" s="23" t="s">
        <v>765</v>
      </c>
      <c r="J469" s="297">
        <v>466</v>
      </c>
      <c r="K469" s="54" t="s">
        <v>1873</v>
      </c>
      <c r="L469" s="23" t="s">
        <v>765</v>
      </c>
    </row>
    <row r="470" spans="1:12" ht="21" customHeight="1" x14ac:dyDescent="0.4">
      <c r="A470" s="51">
        <v>467</v>
      </c>
      <c r="B470" s="297">
        <v>467</v>
      </c>
      <c r="C470" s="54" t="s">
        <v>2685</v>
      </c>
      <c r="D470" s="23" t="s">
        <v>765</v>
      </c>
      <c r="F470" s="297">
        <v>467</v>
      </c>
      <c r="G470" s="54" t="s">
        <v>2287</v>
      </c>
      <c r="H470" s="23" t="s">
        <v>765</v>
      </c>
      <c r="J470" s="297">
        <v>467</v>
      </c>
      <c r="K470" s="54" t="s">
        <v>1874</v>
      </c>
      <c r="L470" s="23" t="s">
        <v>765</v>
      </c>
    </row>
    <row r="471" spans="1:12" ht="21" customHeight="1" x14ac:dyDescent="0.4">
      <c r="A471" s="51">
        <v>468</v>
      </c>
      <c r="B471" s="297">
        <v>468</v>
      </c>
      <c r="C471" s="54" t="s">
        <v>2686</v>
      </c>
      <c r="D471" s="23" t="s">
        <v>765</v>
      </c>
      <c r="F471" s="297">
        <v>468</v>
      </c>
      <c r="G471" s="54" t="s">
        <v>2288</v>
      </c>
      <c r="H471" s="23" t="s">
        <v>765</v>
      </c>
      <c r="J471" s="297">
        <v>468</v>
      </c>
      <c r="K471" s="54" t="s">
        <v>1875</v>
      </c>
      <c r="L471" s="23" t="s">
        <v>765</v>
      </c>
    </row>
    <row r="472" spans="1:12" ht="21" customHeight="1" x14ac:dyDescent="0.4">
      <c r="A472" s="51">
        <v>469</v>
      </c>
      <c r="B472" s="297">
        <v>469</v>
      </c>
      <c r="C472" s="54" t="s">
        <v>2687</v>
      </c>
      <c r="D472" s="23" t="s">
        <v>765</v>
      </c>
      <c r="F472" s="297">
        <v>469</v>
      </c>
      <c r="G472" s="54" t="s">
        <v>2289</v>
      </c>
      <c r="H472" s="23" t="s">
        <v>765</v>
      </c>
      <c r="J472" s="297">
        <v>469</v>
      </c>
      <c r="K472" s="54" t="s">
        <v>1876</v>
      </c>
      <c r="L472" s="23" t="s">
        <v>765</v>
      </c>
    </row>
    <row r="473" spans="1:12" ht="21" customHeight="1" x14ac:dyDescent="0.4">
      <c r="A473" s="51">
        <v>470</v>
      </c>
      <c r="B473" s="297">
        <v>470</v>
      </c>
      <c r="C473" s="54" t="s">
        <v>2688</v>
      </c>
      <c r="D473" s="23" t="s">
        <v>765</v>
      </c>
      <c r="F473" s="297">
        <v>470</v>
      </c>
      <c r="G473" s="54" t="s">
        <v>2290</v>
      </c>
      <c r="H473" s="23" t="s">
        <v>765</v>
      </c>
      <c r="J473" s="297">
        <v>470</v>
      </c>
      <c r="K473" s="54" t="s">
        <v>1877</v>
      </c>
      <c r="L473" s="23" t="s">
        <v>765</v>
      </c>
    </row>
    <row r="474" spans="1:12" ht="21" customHeight="1" x14ac:dyDescent="0.4">
      <c r="A474" s="51">
        <v>471</v>
      </c>
      <c r="B474" s="297">
        <v>471</v>
      </c>
      <c r="C474" s="54" t="s">
        <v>2689</v>
      </c>
      <c r="D474" s="23" t="s">
        <v>765</v>
      </c>
      <c r="F474" s="297">
        <v>471</v>
      </c>
      <c r="G474" s="54" t="s">
        <v>2291</v>
      </c>
      <c r="H474" s="23" t="s">
        <v>765</v>
      </c>
      <c r="J474" s="297">
        <v>471</v>
      </c>
      <c r="K474" s="54" t="s">
        <v>1878</v>
      </c>
      <c r="L474" s="23" t="s">
        <v>765</v>
      </c>
    </row>
    <row r="475" spans="1:12" ht="21" customHeight="1" x14ac:dyDescent="0.4">
      <c r="A475" s="51">
        <v>472</v>
      </c>
      <c r="B475" s="297">
        <v>472</v>
      </c>
      <c r="C475" s="54" t="s">
        <v>2690</v>
      </c>
      <c r="D475" s="23" t="s">
        <v>765</v>
      </c>
      <c r="F475" s="297">
        <v>472</v>
      </c>
      <c r="G475" s="54" t="s">
        <v>2292</v>
      </c>
      <c r="H475" s="23" t="s">
        <v>765</v>
      </c>
      <c r="J475" s="297">
        <v>472</v>
      </c>
      <c r="K475" s="54" t="s">
        <v>1879</v>
      </c>
      <c r="L475" s="23" t="s">
        <v>765</v>
      </c>
    </row>
    <row r="476" spans="1:12" ht="21" customHeight="1" x14ac:dyDescent="0.4">
      <c r="A476" s="51">
        <v>473</v>
      </c>
      <c r="B476" s="297">
        <v>473</v>
      </c>
      <c r="C476" s="54" t="s">
        <v>2691</v>
      </c>
      <c r="D476" s="23" t="s">
        <v>765</v>
      </c>
      <c r="F476" s="297">
        <v>473</v>
      </c>
      <c r="G476" s="54" t="s">
        <v>2293</v>
      </c>
      <c r="H476" s="23" t="s">
        <v>765</v>
      </c>
      <c r="J476" s="297">
        <v>473</v>
      </c>
      <c r="K476" s="54" t="s">
        <v>1880</v>
      </c>
      <c r="L476" s="23" t="s">
        <v>765</v>
      </c>
    </row>
    <row r="477" spans="1:12" ht="21" customHeight="1" x14ac:dyDescent="0.4">
      <c r="A477" s="51">
        <v>474</v>
      </c>
      <c r="B477" s="297">
        <v>474</v>
      </c>
      <c r="C477" s="54" t="s">
        <v>2692</v>
      </c>
      <c r="D477" s="23" t="s">
        <v>765</v>
      </c>
      <c r="F477" s="297">
        <v>474</v>
      </c>
      <c r="G477" s="54" t="s">
        <v>2294</v>
      </c>
      <c r="H477" s="23" t="s">
        <v>765</v>
      </c>
      <c r="J477" s="297">
        <v>474</v>
      </c>
      <c r="K477" s="54" t="s">
        <v>1881</v>
      </c>
      <c r="L477" s="23" t="s">
        <v>765</v>
      </c>
    </row>
    <row r="478" spans="1:12" ht="21" customHeight="1" x14ac:dyDescent="0.4">
      <c r="A478" s="51">
        <v>475</v>
      </c>
      <c r="B478" s="297">
        <v>475</v>
      </c>
      <c r="C478" s="54" t="s">
        <v>2693</v>
      </c>
      <c r="D478" s="23" t="s">
        <v>765</v>
      </c>
      <c r="F478" s="297">
        <v>475</v>
      </c>
      <c r="G478" s="54" t="s">
        <v>2295</v>
      </c>
      <c r="H478" s="23" t="s">
        <v>765</v>
      </c>
      <c r="J478" s="297">
        <v>475</v>
      </c>
      <c r="K478" s="54" t="s">
        <v>1882</v>
      </c>
      <c r="L478" s="23" t="s">
        <v>765</v>
      </c>
    </row>
    <row r="479" spans="1:12" ht="21" customHeight="1" x14ac:dyDescent="0.4">
      <c r="A479" s="51">
        <v>476</v>
      </c>
      <c r="B479" s="298">
        <v>476</v>
      </c>
      <c r="C479" s="54" t="s">
        <v>2694</v>
      </c>
      <c r="D479" s="23" t="s">
        <v>765</v>
      </c>
      <c r="F479" s="298">
        <v>476</v>
      </c>
      <c r="G479" s="54" t="s">
        <v>2296</v>
      </c>
      <c r="H479" s="23" t="s">
        <v>765</v>
      </c>
      <c r="J479" s="298">
        <v>476</v>
      </c>
      <c r="K479" s="54" t="s">
        <v>1883</v>
      </c>
      <c r="L479" s="23" t="s">
        <v>765</v>
      </c>
    </row>
    <row r="480" spans="1:12" ht="21" customHeight="1" x14ac:dyDescent="0.4">
      <c r="A480" s="51">
        <v>477</v>
      </c>
      <c r="B480" s="298">
        <v>477</v>
      </c>
      <c r="C480" s="54" t="s">
        <v>2695</v>
      </c>
      <c r="D480" s="23" t="s">
        <v>765</v>
      </c>
      <c r="F480" s="298">
        <v>477</v>
      </c>
      <c r="G480" s="54" t="s">
        <v>2297</v>
      </c>
      <c r="H480" s="23" t="s">
        <v>765</v>
      </c>
      <c r="J480" s="298">
        <v>477</v>
      </c>
      <c r="K480" s="54" t="s">
        <v>1884</v>
      </c>
      <c r="L480" s="23" t="s">
        <v>765</v>
      </c>
    </row>
    <row r="481" spans="1:12" ht="21" customHeight="1" x14ac:dyDescent="0.4">
      <c r="A481" s="51">
        <v>478</v>
      </c>
      <c r="B481" s="298">
        <v>478</v>
      </c>
      <c r="C481" s="54" t="s">
        <v>2696</v>
      </c>
      <c r="D481" s="23" t="s">
        <v>765</v>
      </c>
      <c r="F481" s="298">
        <v>478</v>
      </c>
      <c r="G481" s="54" t="s">
        <v>2298</v>
      </c>
      <c r="H481" s="23" t="s">
        <v>765</v>
      </c>
      <c r="J481" s="298">
        <v>478</v>
      </c>
      <c r="K481" s="54" t="s">
        <v>1885</v>
      </c>
      <c r="L481" s="23" t="s">
        <v>765</v>
      </c>
    </row>
    <row r="482" spans="1:12" ht="21" customHeight="1" x14ac:dyDescent="0.4">
      <c r="A482" s="51">
        <v>479</v>
      </c>
      <c r="B482" s="298">
        <v>479</v>
      </c>
      <c r="C482" s="54" t="s">
        <v>2697</v>
      </c>
      <c r="D482" s="23" t="s">
        <v>765</v>
      </c>
      <c r="F482" s="298">
        <v>479</v>
      </c>
      <c r="G482" s="54" t="s">
        <v>2299</v>
      </c>
      <c r="H482" s="23" t="s">
        <v>765</v>
      </c>
      <c r="J482" s="298">
        <v>479</v>
      </c>
      <c r="K482" s="54" t="s">
        <v>1886</v>
      </c>
      <c r="L482" s="23" t="s">
        <v>765</v>
      </c>
    </row>
    <row r="483" spans="1:12" ht="21" customHeight="1" x14ac:dyDescent="0.4">
      <c r="A483" s="51">
        <v>480</v>
      </c>
      <c r="B483" s="298">
        <v>480</v>
      </c>
      <c r="C483" s="54" t="s">
        <v>2698</v>
      </c>
      <c r="D483" s="23" t="s">
        <v>765</v>
      </c>
      <c r="F483" s="298">
        <v>480</v>
      </c>
      <c r="G483" s="54" t="s">
        <v>2300</v>
      </c>
      <c r="H483" s="23" t="s">
        <v>765</v>
      </c>
      <c r="J483" s="298">
        <v>480</v>
      </c>
      <c r="K483" s="54" t="s">
        <v>1887</v>
      </c>
      <c r="L483" s="23" t="s">
        <v>765</v>
      </c>
    </row>
    <row r="484" spans="1:12" ht="21" customHeight="1" x14ac:dyDescent="0.4">
      <c r="A484" s="51">
        <v>481</v>
      </c>
      <c r="B484" s="298">
        <v>481</v>
      </c>
      <c r="C484" s="54" t="s">
        <v>2699</v>
      </c>
      <c r="D484" s="23" t="s">
        <v>765</v>
      </c>
      <c r="F484" s="298">
        <v>481</v>
      </c>
      <c r="G484" s="54" t="s">
        <v>2301</v>
      </c>
      <c r="H484" s="23" t="s">
        <v>765</v>
      </c>
      <c r="J484" s="298">
        <v>481</v>
      </c>
      <c r="K484" s="54" t="s">
        <v>1888</v>
      </c>
      <c r="L484" s="23" t="s">
        <v>765</v>
      </c>
    </row>
    <row r="485" spans="1:12" ht="21" customHeight="1" x14ac:dyDescent="0.4">
      <c r="A485" s="51">
        <v>482</v>
      </c>
      <c r="B485" s="298">
        <v>482</v>
      </c>
      <c r="C485" s="54" t="s">
        <v>2700</v>
      </c>
      <c r="D485" s="23" t="s">
        <v>765</v>
      </c>
      <c r="F485" s="298">
        <v>482</v>
      </c>
      <c r="G485" s="54" t="s">
        <v>2302</v>
      </c>
      <c r="H485" s="23" t="s">
        <v>765</v>
      </c>
      <c r="J485" s="298">
        <v>482</v>
      </c>
      <c r="K485" s="54" t="s">
        <v>1889</v>
      </c>
      <c r="L485" s="23" t="s">
        <v>765</v>
      </c>
    </row>
    <row r="486" spans="1:12" ht="21" customHeight="1" x14ac:dyDescent="0.4">
      <c r="A486" s="51">
        <v>483</v>
      </c>
      <c r="B486" s="298">
        <v>483</v>
      </c>
      <c r="C486" s="54" t="s">
        <v>2701</v>
      </c>
      <c r="D486" s="23" t="s">
        <v>765</v>
      </c>
      <c r="F486" s="298">
        <v>483</v>
      </c>
      <c r="G486" s="54" t="s">
        <v>2303</v>
      </c>
      <c r="H486" s="23" t="s">
        <v>765</v>
      </c>
      <c r="J486" s="298">
        <v>483</v>
      </c>
      <c r="K486" s="54" t="s">
        <v>1890</v>
      </c>
      <c r="L486" s="23" t="s">
        <v>765</v>
      </c>
    </row>
    <row r="487" spans="1:12" ht="21" customHeight="1" x14ac:dyDescent="0.4">
      <c r="A487" s="51">
        <v>484</v>
      </c>
      <c r="B487" s="298">
        <v>484</v>
      </c>
      <c r="C487" s="54" t="s">
        <v>2702</v>
      </c>
      <c r="D487" s="23" t="s">
        <v>765</v>
      </c>
      <c r="F487" s="298">
        <v>484</v>
      </c>
      <c r="G487" s="54" t="s">
        <v>2304</v>
      </c>
      <c r="H487" s="23" t="s">
        <v>765</v>
      </c>
      <c r="J487" s="298">
        <v>484</v>
      </c>
      <c r="K487" s="54" t="s">
        <v>1891</v>
      </c>
      <c r="L487" s="23" t="s">
        <v>765</v>
      </c>
    </row>
    <row r="488" spans="1:12" ht="21" customHeight="1" x14ac:dyDescent="0.4">
      <c r="A488" s="51">
        <v>485</v>
      </c>
      <c r="B488" s="298">
        <v>485</v>
      </c>
      <c r="C488" s="54" t="s">
        <v>2703</v>
      </c>
      <c r="D488" s="23" t="s">
        <v>765</v>
      </c>
      <c r="F488" s="298">
        <v>485</v>
      </c>
      <c r="G488" s="54" t="s">
        <v>2305</v>
      </c>
      <c r="H488" s="23" t="s">
        <v>765</v>
      </c>
      <c r="J488" s="298">
        <v>485</v>
      </c>
      <c r="K488" s="54" t="s">
        <v>1892</v>
      </c>
      <c r="L488" s="23" t="s">
        <v>765</v>
      </c>
    </row>
    <row r="489" spans="1:12" ht="21" customHeight="1" x14ac:dyDescent="0.4">
      <c r="A489" s="51">
        <v>486</v>
      </c>
      <c r="B489" s="298">
        <v>486</v>
      </c>
      <c r="C489" s="54" t="s">
        <v>2704</v>
      </c>
      <c r="D489" s="23" t="s">
        <v>765</v>
      </c>
      <c r="F489" s="298">
        <v>486</v>
      </c>
      <c r="G489" s="54" t="s">
        <v>2306</v>
      </c>
      <c r="H489" s="23" t="s">
        <v>765</v>
      </c>
      <c r="J489" s="298">
        <v>486</v>
      </c>
      <c r="K489" s="54" t="s">
        <v>1893</v>
      </c>
      <c r="L489" s="23" t="s">
        <v>765</v>
      </c>
    </row>
    <row r="490" spans="1:12" ht="21" customHeight="1" x14ac:dyDescent="0.4">
      <c r="A490" s="51">
        <v>487</v>
      </c>
      <c r="B490" s="298">
        <v>487</v>
      </c>
      <c r="C490" s="54" t="s">
        <v>2757</v>
      </c>
      <c r="D490" s="23" t="s">
        <v>765</v>
      </c>
      <c r="F490" s="298">
        <v>487</v>
      </c>
      <c r="G490" s="54" t="s">
        <v>2307</v>
      </c>
      <c r="H490" s="23" t="s">
        <v>765</v>
      </c>
      <c r="J490" s="298">
        <v>487</v>
      </c>
      <c r="K490" s="54" t="s">
        <v>1894</v>
      </c>
      <c r="L490" s="23" t="s">
        <v>765</v>
      </c>
    </row>
    <row r="491" spans="1:12" ht="21" customHeight="1" x14ac:dyDescent="0.4">
      <c r="A491" s="51">
        <v>488</v>
      </c>
      <c r="B491" s="298">
        <v>488</v>
      </c>
      <c r="C491" s="54" t="s">
        <v>2705</v>
      </c>
      <c r="D491" s="23" t="s">
        <v>765</v>
      </c>
      <c r="F491" s="298">
        <v>488</v>
      </c>
      <c r="G491" s="54" t="s">
        <v>2308</v>
      </c>
      <c r="H491" s="23" t="s">
        <v>765</v>
      </c>
      <c r="J491" s="298">
        <v>488</v>
      </c>
      <c r="K491" s="54" t="s">
        <v>1895</v>
      </c>
      <c r="L491" s="23" t="s">
        <v>765</v>
      </c>
    </row>
    <row r="492" spans="1:12" ht="21" customHeight="1" x14ac:dyDescent="0.4">
      <c r="A492" s="51">
        <v>489</v>
      </c>
      <c r="B492" s="298">
        <v>489</v>
      </c>
      <c r="C492" s="54" t="s">
        <v>2706</v>
      </c>
      <c r="D492" s="23" t="s">
        <v>765</v>
      </c>
      <c r="F492" s="298">
        <v>489</v>
      </c>
      <c r="G492" s="54" t="s">
        <v>2309</v>
      </c>
      <c r="H492" s="23" t="s">
        <v>765</v>
      </c>
      <c r="J492" s="298">
        <v>489</v>
      </c>
      <c r="K492" s="54" t="s">
        <v>1896</v>
      </c>
      <c r="L492" s="23" t="s">
        <v>765</v>
      </c>
    </row>
    <row r="493" spans="1:12" ht="21" customHeight="1" x14ac:dyDescent="0.4">
      <c r="A493" s="51">
        <v>490</v>
      </c>
      <c r="B493" s="298">
        <v>490</v>
      </c>
      <c r="C493" s="54" t="s">
        <v>2707</v>
      </c>
      <c r="D493" s="23" t="s">
        <v>765</v>
      </c>
      <c r="F493" s="298">
        <v>490</v>
      </c>
      <c r="G493" s="54" t="s">
        <v>2310</v>
      </c>
      <c r="H493" s="23" t="s">
        <v>765</v>
      </c>
      <c r="J493" s="298">
        <v>490</v>
      </c>
      <c r="K493" s="54" t="s">
        <v>1897</v>
      </c>
      <c r="L493" s="23" t="s">
        <v>765</v>
      </c>
    </row>
    <row r="494" spans="1:12" ht="21" customHeight="1" x14ac:dyDescent="0.4">
      <c r="A494" s="51">
        <v>491</v>
      </c>
      <c r="B494" s="298">
        <v>491</v>
      </c>
      <c r="C494" s="54" t="s">
        <v>2708</v>
      </c>
      <c r="D494" s="23" t="s">
        <v>765</v>
      </c>
      <c r="F494" s="298">
        <v>491</v>
      </c>
      <c r="G494" s="54" t="s">
        <v>2311</v>
      </c>
      <c r="H494" s="23" t="s">
        <v>765</v>
      </c>
      <c r="J494" s="298">
        <v>491</v>
      </c>
      <c r="K494" s="54" t="s">
        <v>1898</v>
      </c>
      <c r="L494" s="23" t="s">
        <v>765</v>
      </c>
    </row>
    <row r="495" spans="1:12" ht="21" customHeight="1" x14ac:dyDescent="0.4">
      <c r="A495" s="51">
        <v>492</v>
      </c>
      <c r="B495" s="298">
        <v>492</v>
      </c>
      <c r="C495" s="54" t="s">
        <v>2709</v>
      </c>
      <c r="D495" s="23" t="s">
        <v>765</v>
      </c>
      <c r="F495" s="298">
        <v>492</v>
      </c>
      <c r="G495" s="54" t="s">
        <v>2312</v>
      </c>
      <c r="H495" s="23" t="s">
        <v>765</v>
      </c>
      <c r="J495" s="298">
        <v>492</v>
      </c>
      <c r="K495" s="54" t="s">
        <v>1899</v>
      </c>
      <c r="L495" s="23" t="s">
        <v>765</v>
      </c>
    </row>
    <row r="496" spans="1:12" ht="21" customHeight="1" x14ac:dyDescent="0.4">
      <c r="A496" s="51">
        <v>493</v>
      </c>
      <c r="B496" s="298">
        <v>493</v>
      </c>
      <c r="C496" s="54" t="s">
        <v>2710</v>
      </c>
      <c r="D496" s="23" t="s">
        <v>765</v>
      </c>
      <c r="F496" s="298">
        <v>493</v>
      </c>
      <c r="G496" s="54" t="s">
        <v>2313</v>
      </c>
      <c r="H496" s="23" t="s">
        <v>765</v>
      </c>
      <c r="J496" s="298">
        <v>493</v>
      </c>
      <c r="K496" s="54" t="s">
        <v>1900</v>
      </c>
      <c r="L496" s="23" t="s">
        <v>765</v>
      </c>
    </row>
    <row r="497" spans="1:12" ht="21" customHeight="1" x14ac:dyDescent="0.4">
      <c r="A497" s="51">
        <v>494</v>
      </c>
      <c r="B497" s="298">
        <v>494</v>
      </c>
      <c r="C497" s="54" t="s">
        <v>2711</v>
      </c>
      <c r="D497" s="23" t="s">
        <v>765</v>
      </c>
      <c r="F497" s="298">
        <v>494</v>
      </c>
      <c r="G497" s="54" t="s">
        <v>2314</v>
      </c>
      <c r="H497" s="23" t="s">
        <v>765</v>
      </c>
      <c r="J497" s="298">
        <v>494</v>
      </c>
      <c r="K497" s="54" t="s">
        <v>1901</v>
      </c>
      <c r="L497" s="23" t="s">
        <v>765</v>
      </c>
    </row>
    <row r="498" spans="1:12" ht="21" customHeight="1" x14ac:dyDescent="0.4">
      <c r="A498" s="51">
        <v>495</v>
      </c>
      <c r="B498" s="298">
        <v>495</v>
      </c>
      <c r="C498" s="54" t="s">
        <v>2712</v>
      </c>
      <c r="D498" s="23" t="s">
        <v>765</v>
      </c>
      <c r="F498" s="298">
        <v>495</v>
      </c>
      <c r="G498" s="54" t="s">
        <v>2315</v>
      </c>
      <c r="H498" s="23" t="s">
        <v>765</v>
      </c>
      <c r="J498" s="298">
        <v>495</v>
      </c>
      <c r="K498" s="54" t="s">
        <v>1902</v>
      </c>
      <c r="L498" s="23" t="s">
        <v>765</v>
      </c>
    </row>
    <row r="499" spans="1:12" ht="21" customHeight="1" x14ac:dyDescent="0.4">
      <c r="A499" s="51">
        <v>496</v>
      </c>
      <c r="B499" s="298">
        <v>496</v>
      </c>
      <c r="C499" s="54" t="s">
        <v>2713</v>
      </c>
      <c r="D499" s="23" t="s">
        <v>765</v>
      </c>
      <c r="F499" s="298">
        <v>496</v>
      </c>
      <c r="G499" s="54" t="s">
        <v>2316</v>
      </c>
      <c r="H499" s="23" t="s">
        <v>765</v>
      </c>
      <c r="J499" s="298">
        <v>496</v>
      </c>
      <c r="K499" s="54" t="s">
        <v>1903</v>
      </c>
      <c r="L499" s="23" t="s">
        <v>765</v>
      </c>
    </row>
    <row r="500" spans="1:12" ht="21" customHeight="1" x14ac:dyDescent="0.4">
      <c r="A500" s="51">
        <v>497</v>
      </c>
      <c r="B500" s="298">
        <v>497</v>
      </c>
      <c r="C500" s="54" t="s">
        <v>2714</v>
      </c>
      <c r="D500" s="23" t="s">
        <v>765</v>
      </c>
      <c r="F500" s="298">
        <v>497</v>
      </c>
      <c r="G500" s="54" t="s">
        <v>2317</v>
      </c>
      <c r="H500" s="23" t="s">
        <v>765</v>
      </c>
      <c r="J500" s="298">
        <v>497</v>
      </c>
      <c r="K500" s="54" t="s">
        <v>1904</v>
      </c>
      <c r="L500" s="23" t="s">
        <v>765</v>
      </c>
    </row>
    <row r="501" spans="1:12" ht="21" customHeight="1" x14ac:dyDescent="0.4">
      <c r="A501" s="51">
        <v>498</v>
      </c>
      <c r="B501" s="298">
        <v>498</v>
      </c>
      <c r="C501" s="54" t="s">
        <v>2715</v>
      </c>
      <c r="D501" s="23" t="s">
        <v>765</v>
      </c>
      <c r="F501" s="298">
        <v>498</v>
      </c>
      <c r="G501" s="54" t="s">
        <v>2318</v>
      </c>
      <c r="H501" s="23" t="s">
        <v>765</v>
      </c>
      <c r="J501" s="298">
        <v>498</v>
      </c>
      <c r="K501" s="54" t="s">
        <v>1905</v>
      </c>
      <c r="L501" s="23" t="s">
        <v>765</v>
      </c>
    </row>
    <row r="502" spans="1:12" ht="21" customHeight="1" x14ac:dyDescent="0.4">
      <c r="A502" s="51">
        <v>499</v>
      </c>
      <c r="B502" s="298">
        <v>499</v>
      </c>
      <c r="C502" s="54" t="s">
        <v>2716</v>
      </c>
      <c r="D502" s="23" t="s">
        <v>765</v>
      </c>
      <c r="F502" s="298">
        <v>499</v>
      </c>
      <c r="G502" s="54" t="s">
        <v>2319</v>
      </c>
      <c r="H502" s="23" t="s">
        <v>765</v>
      </c>
      <c r="J502" s="298">
        <v>499</v>
      </c>
      <c r="K502" s="54" t="s">
        <v>1906</v>
      </c>
      <c r="L502" s="23" t="s">
        <v>765</v>
      </c>
    </row>
    <row r="503" spans="1:12" ht="21" customHeight="1" x14ac:dyDescent="0.4">
      <c r="A503" s="51">
        <v>500</v>
      </c>
      <c r="B503" s="298">
        <v>500</v>
      </c>
      <c r="C503" s="54" t="s">
        <v>2717</v>
      </c>
      <c r="D503" s="23" t="s">
        <v>765</v>
      </c>
      <c r="F503" s="298">
        <v>500</v>
      </c>
      <c r="G503" s="54" t="s">
        <v>2320</v>
      </c>
      <c r="H503" s="23" t="s">
        <v>765</v>
      </c>
      <c r="J503" s="298">
        <v>500</v>
      </c>
      <c r="K503" s="54" t="s">
        <v>1907</v>
      </c>
      <c r="L503" s="23" t="s">
        <v>765</v>
      </c>
    </row>
    <row r="504" spans="1:12" ht="21" customHeight="1" x14ac:dyDescent="0.4"/>
    <row r="505" spans="1:12" ht="21" customHeight="1" x14ac:dyDescent="0.4"/>
  </sheetData>
  <dataConsolidate/>
  <mergeCells count="7">
    <mergeCell ref="O16:P16"/>
    <mergeCell ref="O21:P21"/>
    <mergeCell ref="J2:L2"/>
    <mergeCell ref="F2:H2"/>
    <mergeCell ref="B2:D2"/>
    <mergeCell ref="O2:O3"/>
    <mergeCell ref="O10:P10"/>
  </mergeCells>
  <phoneticPr fontId="1"/>
  <dataValidations count="1">
    <dataValidation type="list" allowBlank="1" showInputMessage="1" showErrorMessage="1" sqref="H4:H503 D4:D503 L4:L503" xr:uid="{6553C01C-91CA-443A-BBE3-0B156D1E86E3}">
      <formula1>"入,--,"</formula1>
    </dataValidation>
  </dataValidations>
  <pageMargins left="0.7" right="0.7" top="0.75" bottom="0.75" header="0.3" footer="0.3"/>
  <pageSetup paperSize="9" scale="62" orientation="portrait" verticalDpi="0" r:id="rId1"/>
  <rowBreaks count="9" manualBreakCount="9">
    <brk id="53" max="16383" man="1"/>
    <brk id="103" max="16383" man="1"/>
    <brk id="153" max="16383" man="1"/>
    <brk id="203" max="16383" man="1"/>
    <brk id="253" max="16383" man="1"/>
    <brk id="303" max="16383" man="1"/>
    <brk id="353" max="16383" man="1"/>
    <brk id="403" max="16383" man="1"/>
    <brk id="4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X316" sqref="X316"/>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1" ht="27.75" customHeight="1" x14ac:dyDescent="0.4">
      <c r="A1" s="535" t="s">
        <v>2759</v>
      </c>
      <c r="B1" s="535"/>
      <c r="C1" s="309"/>
      <c r="D1" s="55" t="s">
        <v>724</v>
      </c>
      <c r="E1" s="56"/>
      <c r="F1" s="56"/>
      <c r="G1" s="56"/>
      <c r="H1" s="56"/>
      <c r="I1" s="56"/>
      <c r="J1" s="56"/>
      <c r="K1" s="56"/>
      <c r="L1" s="56"/>
      <c r="M1" s="56"/>
      <c r="N1" s="56"/>
      <c r="O1" s="56"/>
      <c r="P1" s="508" t="s">
        <v>678</v>
      </c>
      <c r="Q1" s="508"/>
      <c r="R1" s="574" t="str">
        <f>IF(I2="","",(VLOOKUP(I2,②学校番号一覧!A:E,5,0)))</f>
        <v/>
      </c>
      <c r="S1" s="574"/>
      <c r="T1" s="574"/>
      <c r="U1" s="574"/>
    </row>
    <row r="2" spans="1:21" ht="30" customHeight="1" x14ac:dyDescent="0.4">
      <c r="A2" s="535"/>
      <c r="B2" s="535"/>
      <c r="C2" s="309"/>
      <c r="D2" s="487" t="s">
        <v>11</v>
      </c>
      <c r="E2" s="489"/>
      <c r="F2" s="500" t="s">
        <v>78</v>
      </c>
      <c r="G2" s="500"/>
      <c r="H2" s="23" t="s">
        <v>19</v>
      </c>
      <c r="I2" s="577"/>
      <c r="J2" s="578"/>
      <c r="K2" s="487" t="s">
        <v>18</v>
      </c>
      <c r="L2" s="489"/>
      <c r="M2" s="503" t="s">
        <v>2753</v>
      </c>
      <c r="N2" s="504"/>
      <c r="O2" s="505"/>
      <c r="P2" s="506" t="s">
        <v>10</v>
      </c>
      <c r="Q2" s="507"/>
      <c r="R2" s="37">
        <v>3</v>
      </c>
      <c r="S2" s="24" t="s">
        <v>9</v>
      </c>
      <c r="T2" s="25">
        <v>1</v>
      </c>
      <c r="U2" s="26" t="s">
        <v>8</v>
      </c>
    </row>
    <row r="3" spans="1:21"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33"/>
      <c r="S3" s="533"/>
      <c r="T3" s="533"/>
      <c r="U3" s="533"/>
    </row>
    <row r="4" spans="1:21" ht="3.75" customHeight="1" x14ac:dyDescent="0.4">
      <c r="D4" s="33"/>
      <c r="E4" s="33"/>
      <c r="F4" s="33"/>
      <c r="G4" s="33"/>
      <c r="H4" s="34"/>
      <c r="I4" s="34"/>
      <c r="J4" s="34"/>
      <c r="K4" s="34"/>
      <c r="L4" s="34"/>
      <c r="M4" s="32"/>
      <c r="N4" s="35"/>
      <c r="O4" s="11"/>
      <c r="P4" s="11"/>
      <c r="Q4" s="36"/>
      <c r="R4" s="36"/>
      <c r="S4" s="36"/>
      <c r="T4" s="36"/>
      <c r="U4" s="36"/>
    </row>
    <row r="5" spans="1:21" ht="21.95" customHeight="1" x14ac:dyDescent="0.4">
      <c r="A5" s="40" t="s">
        <v>87</v>
      </c>
      <c r="B5" s="43" t="s">
        <v>87</v>
      </c>
      <c r="D5" s="27" t="s">
        <v>161</v>
      </c>
      <c r="E5" s="45" t="s">
        <v>162</v>
      </c>
      <c r="F5" s="522" t="s">
        <v>1313</v>
      </c>
      <c r="G5" s="523"/>
      <c r="H5" s="524"/>
      <c r="I5" s="487" t="s">
        <v>4</v>
      </c>
      <c r="J5" s="488"/>
      <c r="K5" s="499"/>
      <c r="L5" s="27" t="s">
        <v>161</v>
      </c>
      <c r="M5" s="47" t="s">
        <v>162</v>
      </c>
      <c r="N5" s="488" t="s">
        <v>1313</v>
      </c>
      <c r="O5" s="488"/>
      <c r="P5" s="488"/>
      <c r="Q5" s="488"/>
      <c r="R5" s="489"/>
      <c r="S5" s="487" t="s">
        <v>4</v>
      </c>
      <c r="T5" s="488"/>
      <c r="U5" s="489"/>
    </row>
    <row r="6" spans="1:21" ht="23.45" customHeight="1" x14ac:dyDescent="0.4">
      <c r="A6" s="40"/>
      <c r="B6" s="43"/>
      <c r="D6" s="23">
        <v>1</v>
      </c>
      <c r="E6" s="44"/>
      <c r="F6" s="492" t="str">
        <f>IF(A6="","",(VLOOKUP(A6,⑥児童・生徒名簿表!B:C,2,0)))</f>
        <v/>
      </c>
      <c r="G6" s="493"/>
      <c r="H6" s="494"/>
      <c r="I6" s="31" t="s">
        <v>3</v>
      </c>
      <c r="J6" s="28" t="s">
        <v>2</v>
      </c>
      <c r="K6" s="29" t="str">
        <f>IF(A6="","",(VLOOKUP(A6,⑥児童・生徒名簿表!B:D,3,0)))</f>
        <v/>
      </c>
      <c r="L6" s="30">
        <v>26</v>
      </c>
      <c r="M6" s="23">
        <f>B6</f>
        <v>0</v>
      </c>
      <c r="N6" s="493" t="str">
        <f>IF(B6="","",(VLOOKUP(B6,⑥児童・生徒名簿表!B:C,2,0)))</f>
        <v/>
      </c>
      <c r="O6" s="493"/>
      <c r="P6" s="493"/>
      <c r="Q6" s="493"/>
      <c r="R6" s="494"/>
      <c r="S6" s="31" t="s">
        <v>3</v>
      </c>
      <c r="T6" s="28" t="s">
        <v>2</v>
      </c>
      <c r="U6" s="29" t="str">
        <f>IF(B6="","",(VLOOKUP(B6,⑥児童・生徒名簿表!B:D,3,0)))</f>
        <v/>
      </c>
    </row>
    <row r="7" spans="1:21" ht="23.45" customHeight="1" x14ac:dyDescent="0.4">
      <c r="A7" s="40"/>
      <c r="B7" s="43"/>
      <c r="D7" s="23">
        <v>2</v>
      </c>
      <c r="E7" s="44">
        <f t="shared" ref="E7:E30" si="0">A7</f>
        <v>0</v>
      </c>
      <c r="F7" s="492" t="str">
        <f>IF(A7="","",(VLOOKUP(A7,⑥児童・生徒名簿表!B:C,2,0)))</f>
        <v/>
      </c>
      <c r="G7" s="493"/>
      <c r="H7" s="494"/>
      <c r="I7" s="31" t="s">
        <v>3</v>
      </c>
      <c r="J7" s="28" t="s">
        <v>2</v>
      </c>
      <c r="K7" s="29" t="str">
        <f>IF(A7="","",(VLOOKUP(A7,⑥児童・生徒名簿表!B:D,3,0)))</f>
        <v/>
      </c>
      <c r="L7" s="30">
        <v>27</v>
      </c>
      <c r="M7" s="23">
        <f t="shared" ref="M7:M30" si="1">B7</f>
        <v>0</v>
      </c>
      <c r="N7" s="493" t="str">
        <f>IF(B7="","",(VLOOKUP(B7,⑥児童・生徒名簿表!B:C,2,0)))</f>
        <v/>
      </c>
      <c r="O7" s="493"/>
      <c r="P7" s="493"/>
      <c r="Q7" s="493"/>
      <c r="R7" s="494"/>
      <c r="S7" s="31" t="s">
        <v>3</v>
      </c>
      <c r="T7" s="28" t="s">
        <v>2</v>
      </c>
      <c r="U7" s="29" t="str">
        <f>IF(B7="","",(VLOOKUP(B7,⑥児童・生徒名簿表!B:D,3,0)))</f>
        <v/>
      </c>
    </row>
    <row r="8" spans="1:21" ht="23.45" customHeight="1" x14ac:dyDescent="0.4">
      <c r="A8" s="40"/>
      <c r="B8" s="43"/>
      <c r="D8" s="23">
        <v>3</v>
      </c>
      <c r="E8" s="44">
        <f t="shared" si="0"/>
        <v>0</v>
      </c>
      <c r="F8" s="492" t="str">
        <f>IF(A8="","",(VLOOKUP(A8,⑥児童・生徒名簿表!B:C,2,0)))</f>
        <v/>
      </c>
      <c r="G8" s="493"/>
      <c r="H8" s="494"/>
      <c r="I8" s="31" t="s">
        <v>3</v>
      </c>
      <c r="J8" s="28" t="s">
        <v>2</v>
      </c>
      <c r="K8" s="29" t="str">
        <f>IF(A8="","",(VLOOKUP(A8,⑥児童・生徒名簿表!B:D,3,0)))</f>
        <v/>
      </c>
      <c r="L8" s="30">
        <v>28</v>
      </c>
      <c r="M8" s="23">
        <f t="shared" si="1"/>
        <v>0</v>
      </c>
      <c r="N8" s="493" t="str">
        <f>IF(B8="","",(VLOOKUP(B8,⑥児童・生徒名簿表!B:C,2,0)))</f>
        <v/>
      </c>
      <c r="O8" s="493"/>
      <c r="P8" s="493"/>
      <c r="Q8" s="493"/>
      <c r="R8" s="494"/>
      <c r="S8" s="31" t="s">
        <v>3</v>
      </c>
      <c r="T8" s="28" t="s">
        <v>2</v>
      </c>
      <c r="U8" s="29" t="str">
        <f>IF(B8="","",(VLOOKUP(B8,⑥児童・生徒名簿表!B:D,3,0)))</f>
        <v/>
      </c>
    </row>
    <row r="9" spans="1:21" ht="23.45" customHeight="1" x14ac:dyDescent="0.4">
      <c r="A9" s="40"/>
      <c r="B9" s="43"/>
      <c r="D9" s="23">
        <v>4</v>
      </c>
      <c r="E9" s="44">
        <f t="shared" si="0"/>
        <v>0</v>
      </c>
      <c r="F9" s="492" t="str">
        <f>IF(A9="","",(VLOOKUP(A9,⑥児童・生徒名簿表!B:C,2,0)))</f>
        <v/>
      </c>
      <c r="G9" s="493"/>
      <c r="H9" s="494"/>
      <c r="I9" s="31" t="s">
        <v>3</v>
      </c>
      <c r="J9" s="28" t="s">
        <v>2</v>
      </c>
      <c r="K9" s="29" t="str">
        <f>IF(A9="","",(VLOOKUP(A9,⑥児童・生徒名簿表!B:D,3,0)))</f>
        <v/>
      </c>
      <c r="L9" s="30">
        <v>29</v>
      </c>
      <c r="M9" s="23">
        <f t="shared" si="1"/>
        <v>0</v>
      </c>
      <c r="N9" s="493" t="str">
        <f>IF(B9="","",(VLOOKUP(B9,⑥児童・生徒名簿表!B:C,2,0)))</f>
        <v/>
      </c>
      <c r="O9" s="493"/>
      <c r="P9" s="493"/>
      <c r="Q9" s="493"/>
      <c r="R9" s="494"/>
      <c r="S9" s="31" t="s">
        <v>3</v>
      </c>
      <c r="T9" s="28" t="s">
        <v>2</v>
      </c>
      <c r="U9" s="29" t="str">
        <f>IF(B9="","",(VLOOKUP(B9,⑥児童・生徒名簿表!B:D,3,0)))</f>
        <v/>
      </c>
    </row>
    <row r="10" spans="1:21" ht="23.45" customHeight="1" x14ac:dyDescent="0.4">
      <c r="A10" s="40"/>
      <c r="B10" s="43"/>
      <c r="D10" s="23">
        <v>5</v>
      </c>
      <c r="E10" s="44">
        <f t="shared" si="0"/>
        <v>0</v>
      </c>
      <c r="F10" s="492" t="str">
        <f>IF(A10="","",(VLOOKUP(A10,⑥児童・生徒名簿表!B:C,2,0)))</f>
        <v/>
      </c>
      <c r="G10" s="493"/>
      <c r="H10" s="494"/>
      <c r="I10" s="31" t="s">
        <v>3</v>
      </c>
      <c r="J10" s="28" t="s">
        <v>2</v>
      </c>
      <c r="K10" s="29" t="str">
        <f>IF(A10="","",(VLOOKUP(A10,⑥児童・生徒名簿表!B:D,3,0)))</f>
        <v/>
      </c>
      <c r="L10" s="30">
        <v>30</v>
      </c>
      <c r="M10" s="23">
        <f t="shared" si="1"/>
        <v>0</v>
      </c>
      <c r="N10" s="493" t="str">
        <f>IF(B10="","",(VLOOKUP(B10,⑥児童・生徒名簿表!B:C,2,0)))</f>
        <v/>
      </c>
      <c r="O10" s="493"/>
      <c r="P10" s="493"/>
      <c r="Q10" s="493"/>
      <c r="R10" s="494"/>
      <c r="S10" s="31" t="s">
        <v>3</v>
      </c>
      <c r="T10" s="28" t="s">
        <v>2</v>
      </c>
      <c r="U10" s="29" t="str">
        <f>IF(B10="","",(VLOOKUP(B10,⑥児童・生徒名簿表!B:D,3,0)))</f>
        <v/>
      </c>
    </row>
    <row r="11" spans="1:21" ht="23.45" customHeight="1" x14ac:dyDescent="0.4">
      <c r="A11" s="40"/>
      <c r="B11" s="43"/>
      <c r="D11" s="23">
        <v>6</v>
      </c>
      <c r="E11" s="44">
        <f t="shared" si="0"/>
        <v>0</v>
      </c>
      <c r="F11" s="492" t="str">
        <f>IF(A11="","",(VLOOKUP(A11,⑥児童・生徒名簿表!B:C,2,0)))</f>
        <v/>
      </c>
      <c r="G11" s="493"/>
      <c r="H11" s="494"/>
      <c r="I11" s="31" t="s">
        <v>3</v>
      </c>
      <c r="J11" s="28" t="s">
        <v>2</v>
      </c>
      <c r="K11" s="29" t="str">
        <f>IF(A11="","",(VLOOKUP(A11,⑥児童・生徒名簿表!B:D,3,0)))</f>
        <v/>
      </c>
      <c r="L11" s="30">
        <v>31</v>
      </c>
      <c r="M11" s="23">
        <f t="shared" si="1"/>
        <v>0</v>
      </c>
      <c r="N11" s="493" t="str">
        <f>IF(B11="","",(VLOOKUP(B11,⑥児童・生徒名簿表!B:C,2,0)))</f>
        <v/>
      </c>
      <c r="O11" s="493"/>
      <c r="P11" s="493"/>
      <c r="Q11" s="493"/>
      <c r="R11" s="494"/>
      <c r="S11" s="31" t="s">
        <v>3</v>
      </c>
      <c r="T11" s="28" t="s">
        <v>2</v>
      </c>
      <c r="U11" s="29" t="str">
        <f>IF(B11="","",(VLOOKUP(B11,⑥児童・生徒名簿表!B:D,3,0)))</f>
        <v/>
      </c>
    </row>
    <row r="12" spans="1:21" ht="23.45" customHeight="1" x14ac:dyDescent="0.4">
      <c r="A12" s="40"/>
      <c r="B12" s="43"/>
      <c r="D12" s="23">
        <v>7</v>
      </c>
      <c r="E12" s="44">
        <f t="shared" si="0"/>
        <v>0</v>
      </c>
      <c r="F12" s="492" t="str">
        <f>IF(A12="","",(VLOOKUP(A12,⑥児童・生徒名簿表!B:C,2,0)))</f>
        <v/>
      </c>
      <c r="G12" s="493"/>
      <c r="H12" s="494"/>
      <c r="I12" s="31" t="s">
        <v>3</v>
      </c>
      <c r="J12" s="28" t="s">
        <v>2</v>
      </c>
      <c r="K12" s="29" t="str">
        <f>IF(A12="","",(VLOOKUP(A12,⑥児童・生徒名簿表!B:D,3,0)))</f>
        <v/>
      </c>
      <c r="L12" s="30">
        <v>32</v>
      </c>
      <c r="M12" s="23">
        <f t="shared" si="1"/>
        <v>0</v>
      </c>
      <c r="N12" s="493" t="str">
        <f>IF(B12="","",(VLOOKUP(B12,⑥児童・生徒名簿表!B:C,2,0)))</f>
        <v/>
      </c>
      <c r="O12" s="493"/>
      <c r="P12" s="493"/>
      <c r="Q12" s="493"/>
      <c r="R12" s="494"/>
      <c r="S12" s="31" t="s">
        <v>3</v>
      </c>
      <c r="T12" s="28" t="s">
        <v>2</v>
      </c>
      <c r="U12" s="29" t="str">
        <f>IF(B12="","",(VLOOKUP(B12,⑥児童・生徒名簿表!B:D,3,0)))</f>
        <v/>
      </c>
    </row>
    <row r="13" spans="1:21" ht="23.45" customHeight="1" x14ac:dyDescent="0.4">
      <c r="A13" s="40"/>
      <c r="B13" s="43"/>
      <c r="D13" s="23">
        <v>8</v>
      </c>
      <c r="E13" s="44">
        <f t="shared" si="0"/>
        <v>0</v>
      </c>
      <c r="F13" s="492" t="str">
        <f>IF(A13="","",(VLOOKUP(A13,⑥児童・生徒名簿表!B:C,2,0)))</f>
        <v/>
      </c>
      <c r="G13" s="493"/>
      <c r="H13" s="494"/>
      <c r="I13" s="31" t="s">
        <v>3</v>
      </c>
      <c r="J13" s="28" t="s">
        <v>2</v>
      </c>
      <c r="K13" s="29" t="str">
        <f>IF(A13="","",(VLOOKUP(A13,⑥児童・生徒名簿表!B:D,3,0)))</f>
        <v/>
      </c>
      <c r="L13" s="30">
        <v>33</v>
      </c>
      <c r="M13" s="23">
        <f t="shared" si="1"/>
        <v>0</v>
      </c>
      <c r="N13" s="493" t="str">
        <f>IF(B13="","",(VLOOKUP(B13,⑥児童・生徒名簿表!B:C,2,0)))</f>
        <v/>
      </c>
      <c r="O13" s="493"/>
      <c r="P13" s="493"/>
      <c r="Q13" s="493"/>
      <c r="R13" s="494"/>
      <c r="S13" s="31" t="s">
        <v>3</v>
      </c>
      <c r="T13" s="28" t="s">
        <v>2</v>
      </c>
      <c r="U13" s="29" t="str">
        <f>IF(B13="","",(VLOOKUP(B13,⑥児童・生徒名簿表!B:D,3,0)))</f>
        <v/>
      </c>
    </row>
    <row r="14" spans="1:21" ht="23.45" customHeight="1" x14ac:dyDescent="0.4">
      <c r="A14" s="40"/>
      <c r="B14" s="43"/>
      <c r="D14" s="23">
        <v>9</v>
      </c>
      <c r="E14" s="44">
        <f t="shared" si="0"/>
        <v>0</v>
      </c>
      <c r="F14" s="492" t="str">
        <f>IF(A14="","",(VLOOKUP(A14,⑥児童・生徒名簿表!B:C,2,0)))</f>
        <v/>
      </c>
      <c r="G14" s="493"/>
      <c r="H14" s="494"/>
      <c r="I14" s="31" t="s">
        <v>3</v>
      </c>
      <c r="J14" s="28" t="s">
        <v>2</v>
      </c>
      <c r="K14" s="29" t="str">
        <f>IF(A14="","",(VLOOKUP(A14,⑥児童・生徒名簿表!B:D,3,0)))</f>
        <v/>
      </c>
      <c r="L14" s="30">
        <v>34</v>
      </c>
      <c r="M14" s="23">
        <f t="shared" si="1"/>
        <v>0</v>
      </c>
      <c r="N14" s="493" t="str">
        <f>IF(B14="","",(VLOOKUP(B14,⑥児童・生徒名簿表!B:C,2,0)))</f>
        <v/>
      </c>
      <c r="O14" s="493"/>
      <c r="P14" s="493"/>
      <c r="Q14" s="493"/>
      <c r="R14" s="494"/>
      <c r="S14" s="31" t="s">
        <v>3</v>
      </c>
      <c r="T14" s="28" t="s">
        <v>2</v>
      </c>
      <c r="U14" s="29" t="str">
        <f>IF(B14="","",(VLOOKUP(B14,⑥児童・生徒名簿表!B:D,3,0)))</f>
        <v/>
      </c>
    </row>
    <row r="15" spans="1:21" ht="23.45" customHeight="1" x14ac:dyDescent="0.4">
      <c r="A15" s="40"/>
      <c r="B15" s="43"/>
      <c r="D15" s="23">
        <v>10</v>
      </c>
      <c r="E15" s="44">
        <f t="shared" si="0"/>
        <v>0</v>
      </c>
      <c r="F15" s="492" t="str">
        <f>IF(A15="","",(VLOOKUP(A15,⑥児童・生徒名簿表!B:C,2,0)))</f>
        <v/>
      </c>
      <c r="G15" s="493"/>
      <c r="H15" s="494"/>
      <c r="I15" s="31" t="s">
        <v>3</v>
      </c>
      <c r="J15" s="28" t="s">
        <v>2</v>
      </c>
      <c r="K15" s="29" t="str">
        <f>IF(A15="","",(VLOOKUP(A15,⑥児童・生徒名簿表!B:D,3,0)))</f>
        <v/>
      </c>
      <c r="L15" s="30">
        <v>35</v>
      </c>
      <c r="M15" s="23">
        <f t="shared" si="1"/>
        <v>0</v>
      </c>
      <c r="N15" s="493" t="str">
        <f>IF(B15="","",(VLOOKUP(B15,⑥児童・生徒名簿表!B:C,2,0)))</f>
        <v/>
      </c>
      <c r="O15" s="493"/>
      <c r="P15" s="493"/>
      <c r="Q15" s="493"/>
      <c r="R15" s="494"/>
      <c r="S15" s="31" t="s">
        <v>3</v>
      </c>
      <c r="T15" s="28" t="s">
        <v>2</v>
      </c>
      <c r="U15" s="29" t="str">
        <f>IF(B15="","",(VLOOKUP(B15,⑥児童・生徒名簿表!B:D,3,0)))</f>
        <v/>
      </c>
    </row>
    <row r="16" spans="1:21" ht="23.45" customHeight="1" x14ac:dyDescent="0.4">
      <c r="A16" s="40"/>
      <c r="B16" s="43"/>
      <c r="D16" s="23">
        <v>11</v>
      </c>
      <c r="E16" s="44">
        <f t="shared" si="0"/>
        <v>0</v>
      </c>
      <c r="F16" s="492" t="str">
        <f>IF(A16="","",(VLOOKUP(A16,⑥児童・生徒名簿表!B:C,2,0)))</f>
        <v/>
      </c>
      <c r="G16" s="493"/>
      <c r="H16" s="494"/>
      <c r="I16" s="31" t="s">
        <v>3</v>
      </c>
      <c r="J16" s="28" t="s">
        <v>2</v>
      </c>
      <c r="K16" s="29" t="str">
        <f>IF(A16="","",(VLOOKUP(A16,⑥児童・生徒名簿表!B:D,3,0)))</f>
        <v/>
      </c>
      <c r="L16" s="30">
        <v>36</v>
      </c>
      <c r="M16" s="23">
        <f t="shared" si="1"/>
        <v>0</v>
      </c>
      <c r="N16" s="493" t="str">
        <f>IF(B16="","",(VLOOKUP(B16,⑥児童・生徒名簿表!B:C,2,0)))</f>
        <v/>
      </c>
      <c r="O16" s="493"/>
      <c r="P16" s="493"/>
      <c r="Q16" s="493"/>
      <c r="R16" s="494"/>
      <c r="S16" s="31" t="s">
        <v>3</v>
      </c>
      <c r="T16" s="28" t="s">
        <v>2</v>
      </c>
      <c r="U16" s="29" t="str">
        <f>IF(B16="","",(VLOOKUP(B16,⑥児童・生徒名簿表!B:D,3,0)))</f>
        <v/>
      </c>
    </row>
    <row r="17" spans="1:21" ht="23.45" customHeight="1" x14ac:dyDescent="0.4">
      <c r="A17" s="40"/>
      <c r="B17" s="43"/>
      <c r="D17" s="23">
        <v>12</v>
      </c>
      <c r="E17" s="44">
        <f t="shared" si="0"/>
        <v>0</v>
      </c>
      <c r="F17" s="492" t="str">
        <f>IF(A17="","",(VLOOKUP(A17,⑥児童・生徒名簿表!B:C,2,0)))</f>
        <v/>
      </c>
      <c r="G17" s="493"/>
      <c r="H17" s="494"/>
      <c r="I17" s="31" t="s">
        <v>3</v>
      </c>
      <c r="J17" s="28" t="s">
        <v>2</v>
      </c>
      <c r="K17" s="29" t="str">
        <f>IF(A17="","",(VLOOKUP(A17,⑥児童・生徒名簿表!B:D,3,0)))</f>
        <v/>
      </c>
      <c r="L17" s="30">
        <v>37</v>
      </c>
      <c r="M17" s="23">
        <f t="shared" si="1"/>
        <v>0</v>
      </c>
      <c r="N17" s="493" t="str">
        <f>IF(B17="","",(VLOOKUP(B17,⑥児童・生徒名簿表!B:C,2,0)))</f>
        <v/>
      </c>
      <c r="O17" s="493"/>
      <c r="P17" s="493"/>
      <c r="Q17" s="493"/>
      <c r="R17" s="494"/>
      <c r="S17" s="31" t="s">
        <v>3</v>
      </c>
      <c r="T17" s="28" t="s">
        <v>2</v>
      </c>
      <c r="U17" s="29" t="str">
        <f>IF(B17="","",(VLOOKUP(B17,⑥児童・生徒名簿表!B:D,3,0)))</f>
        <v/>
      </c>
    </row>
    <row r="18" spans="1:21" ht="23.45" customHeight="1" x14ac:dyDescent="0.4">
      <c r="A18" s="40"/>
      <c r="B18" s="43"/>
      <c r="D18" s="23">
        <v>13</v>
      </c>
      <c r="E18" s="44">
        <f t="shared" si="0"/>
        <v>0</v>
      </c>
      <c r="F18" s="492" t="str">
        <f>IF(A18="","",(VLOOKUP(A18,⑥児童・生徒名簿表!B:C,2,0)))</f>
        <v/>
      </c>
      <c r="G18" s="493"/>
      <c r="H18" s="494"/>
      <c r="I18" s="31" t="s">
        <v>3</v>
      </c>
      <c r="J18" s="28" t="s">
        <v>2</v>
      </c>
      <c r="K18" s="29" t="str">
        <f>IF(A18="","",(VLOOKUP(A18,⑥児童・生徒名簿表!B:D,3,0)))</f>
        <v/>
      </c>
      <c r="L18" s="30">
        <v>38</v>
      </c>
      <c r="M18" s="23">
        <f t="shared" si="1"/>
        <v>0</v>
      </c>
      <c r="N18" s="493" t="str">
        <f>IF(B18="","",(VLOOKUP(B18,⑥児童・生徒名簿表!B:C,2,0)))</f>
        <v/>
      </c>
      <c r="O18" s="493"/>
      <c r="P18" s="493"/>
      <c r="Q18" s="493"/>
      <c r="R18" s="494"/>
      <c r="S18" s="31" t="s">
        <v>3</v>
      </c>
      <c r="T18" s="28" t="s">
        <v>2</v>
      </c>
      <c r="U18" s="29" t="str">
        <f>IF(B18="","",(VLOOKUP(B18,⑥児童・生徒名簿表!B:D,3,0)))</f>
        <v/>
      </c>
    </row>
    <row r="19" spans="1:21" ht="23.45" customHeight="1" x14ac:dyDescent="0.4">
      <c r="A19" s="40"/>
      <c r="B19" s="43"/>
      <c r="D19" s="23">
        <v>14</v>
      </c>
      <c r="E19" s="44">
        <f t="shared" si="0"/>
        <v>0</v>
      </c>
      <c r="F19" s="492" t="str">
        <f>IF(A19="","",(VLOOKUP(A19,⑥児童・生徒名簿表!B:C,2,0)))</f>
        <v/>
      </c>
      <c r="G19" s="493"/>
      <c r="H19" s="494"/>
      <c r="I19" s="31" t="s">
        <v>3</v>
      </c>
      <c r="J19" s="28" t="s">
        <v>2</v>
      </c>
      <c r="K19" s="29" t="str">
        <f>IF(A19="","",(VLOOKUP(A19,⑥児童・生徒名簿表!B:D,3,0)))</f>
        <v/>
      </c>
      <c r="L19" s="30">
        <v>39</v>
      </c>
      <c r="M19" s="23">
        <f t="shared" si="1"/>
        <v>0</v>
      </c>
      <c r="N19" s="493" t="str">
        <f>IF(B19="","",(VLOOKUP(B19,⑥児童・生徒名簿表!B:C,2,0)))</f>
        <v/>
      </c>
      <c r="O19" s="493"/>
      <c r="P19" s="493"/>
      <c r="Q19" s="493"/>
      <c r="R19" s="494"/>
      <c r="S19" s="31" t="s">
        <v>3</v>
      </c>
      <c r="T19" s="28" t="s">
        <v>2</v>
      </c>
      <c r="U19" s="29" t="str">
        <f>IF(B19="","",(VLOOKUP(B19,⑥児童・生徒名簿表!B:D,3,0)))</f>
        <v/>
      </c>
    </row>
    <row r="20" spans="1:21" ht="23.45" customHeight="1" x14ac:dyDescent="0.4">
      <c r="A20" s="40"/>
      <c r="B20" s="43"/>
      <c r="D20" s="23">
        <v>15</v>
      </c>
      <c r="E20" s="44">
        <f t="shared" si="0"/>
        <v>0</v>
      </c>
      <c r="F20" s="492" t="str">
        <f>IF(A20="","",(VLOOKUP(A20,⑥児童・生徒名簿表!B:C,2,0)))</f>
        <v/>
      </c>
      <c r="G20" s="493"/>
      <c r="H20" s="494"/>
      <c r="I20" s="31" t="s">
        <v>3</v>
      </c>
      <c r="J20" s="28" t="s">
        <v>2</v>
      </c>
      <c r="K20" s="29" t="str">
        <f>IF(A20="","",(VLOOKUP(A20,⑥児童・生徒名簿表!B:D,3,0)))</f>
        <v/>
      </c>
      <c r="L20" s="30">
        <v>40</v>
      </c>
      <c r="M20" s="23">
        <f t="shared" si="1"/>
        <v>0</v>
      </c>
      <c r="N20" s="493" t="str">
        <f>IF(B20="","",(VLOOKUP(B20,⑥児童・生徒名簿表!B:C,2,0)))</f>
        <v/>
      </c>
      <c r="O20" s="493"/>
      <c r="P20" s="493"/>
      <c r="Q20" s="493"/>
      <c r="R20" s="494"/>
      <c r="S20" s="31" t="s">
        <v>3</v>
      </c>
      <c r="T20" s="28" t="s">
        <v>2</v>
      </c>
      <c r="U20" s="29" t="str">
        <f>IF(B20="","",(VLOOKUP(B20,⑥児童・生徒名簿表!B:D,3,0)))</f>
        <v/>
      </c>
    </row>
    <row r="21" spans="1:21" ht="23.45" customHeight="1" x14ac:dyDescent="0.4">
      <c r="A21" s="40"/>
      <c r="B21" s="43"/>
      <c r="D21" s="23">
        <v>16</v>
      </c>
      <c r="E21" s="44">
        <f t="shared" si="0"/>
        <v>0</v>
      </c>
      <c r="F21" s="492" t="str">
        <f>IF(A21="","",(VLOOKUP(A21,⑥児童・生徒名簿表!B:C,2,0)))</f>
        <v/>
      </c>
      <c r="G21" s="493"/>
      <c r="H21" s="494"/>
      <c r="I21" s="31" t="s">
        <v>3</v>
      </c>
      <c r="J21" s="28" t="s">
        <v>2</v>
      </c>
      <c r="K21" s="29" t="str">
        <f>IF(A21="","",(VLOOKUP(A21,⑥児童・生徒名簿表!B:D,3,0)))</f>
        <v/>
      </c>
      <c r="L21" s="30">
        <v>41</v>
      </c>
      <c r="M21" s="23">
        <f t="shared" si="1"/>
        <v>0</v>
      </c>
      <c r="N21" s="493" t="str">
        <f>IF(B21="","",(VLOOKUP(B21,⑥児童・生徒名簿表!B:C,2,0)))</f>
        <v/>
      </c>
      <c r="O21" s="493"/>
      <c r="P21" s="493"/>
      <c r="Q21" s="493"/>
      <c r="R21" s="494"/>
      <c r="S21" s="31" t="s">
        <v>3</v>
      </c>
      <c r="T21" s="28" t="s">
        <v>2</v>
      </c>
      <c r="U21" s="29" t="str">
        <f>IF(B21="","",(VLOOKUP(B21,⑥児童・生徒名簿表!B:D,3,0)))</f>
        <v/>
      </c>
    </row>
    <row r="22" spans="1:21" ht="23.45" customHeight="1" x14ac:dyDescent="0.4">
      <c r="A22" s="40"/>
      <c r="B22" s="43"/>
      <c r="D22" s="23">
        <v>17</v>
      </c>
      <c r="E22" s="44">
        <f t="shared" si="0"/>
        <v>0</v>
      </c>
      <c r="F22" s="492" t="str">
        <f>IF(A22="","",(VLOOKUP(A22,⑥児童・生徒名簿表!B:C,2,0)))</f>
        <v/>
      </c>
      <c r="G22" s="493"/>
      <c r="H22" s="494"/>
      <c r="I22" s="31" t="s">
        <v>3</v>
      </c>
      <c r="J22" s="28" t="s">
        <v>2</v>
      </c>
      <c r="K22" s="29" t="str">
        <f>IF(A22="","",(VLOOKUP(A22,⑥児童・生徒名簿表!B:D,3,0)))</f>
        <v/>
      </c>
      <c r="L22" s="30">
        <v>42</v>
      </c>
      <c r="M22" s="23">
        <f t="shared" si="1"/>
        <v>0</v>
      </c>
      <c r="N22" s="493" t="str">
        <f>IF(B22="","",(VLOOKUP(B22,⑥児童・生徒名簿表!B:C,2,0)))</f>
        <v/>
      </c>
      <c r="O22" s="493"/>
      <c r="P22" s="493"/>
      <c r="Q22" s="493"/>
      <c r="R22" s="494"/>
      <c r="S22" s="31" t="s">
        <v>3</v>
      </c>
      <c r="T22" s="28" t="s">
        <v>2</v>
      </c>
      <c r="U22" s="29" t="str">
        <f>IF(B22="","",(VLOOKUP(B22,⑥児童・生徒名簿表!B:D,3,0)))</f>
        <v/>
      </c>
    </row>
    <row r="23" spans="1:21" ht="23.45" customHeight="1" x14ac:dyDescent="0.4">
      <c r="A23" s="40"/>
      <c r="B23" s="43"/>
      <c r="D23" s="23">
        <v>18</v>
      </c>
      <c r="E23" s="44">
        <f t="shared" si="0"/>
        <v>0</v>
      </c>
      <c r="F23" s="492" t="str">
        <f>IF(A23="","",(VLOOKUP(A23,⑥児童・生徒名簿表!B:C,2,0)))</f>
        <v/>
      </c>
      <c r="G23" s="493"/>
      <c r="H23" s="494"/>
      <c r="I23" s="31" t="s">
        <v>3</v>
      </c>
      <c r="J23" s="28" t="s">
        <v>2</v>
      </c>
      <c r="K23" s="29" t="str">
        <f>IF(A23="","",(VLOOKUP(A23,⑥児童・生徒名簿表!B:D,3,0)))</f>
        <v/>
      </c>
      <c r="L23" s="30">
        <v>43</v>
      </c>
      <c r="M23" s="23">
        <f t="shared" si="1"/>
        <v>0</v>
      </c>
      <c r="N23" s="493" t="str">
        <f>IF(B23="","",(VLOOKUP(B23,⑥児童・生徒名簿表!B:C,2,0)))</f>
        <v/>
      </c>
      <c r="O23" s="493"/>
      <c r="P23" s="493"/>
      <c r="Q23" s="493"/>
      <c r="R23" s="494"/>
      <c r="S23" s="31" t="s">
        <v>3</v>
      </c>
      <c r="T23" s="28" t="s">
        <v>2</v>
      </c>
      <c r="U23" s="29" t="str">
        <f>IF(B23="","",(VLOOKUP(B23,⑥児童・生徒名簿表!B:D,3,0)))</f>
        <v/>
      </c>
    </row>
    <row r="24" spans="1:21" ht="23.45" customHeight="1" x14ac:dyDescent="0.4">
      <c r="A24" s="40"/>
      <c r="B24" s="43"/>
      <c r="D24" s="23">
        <v>19</v>
      </c>
      <c r="E24" s="44">
        <f t="shared" si="0"/>
        <v>0</v>
      </c>
      <c r="F24" s="492" t="str">
        <f>IF(A24="","",(VLOOKUP(A24,⑥児童・生徒名簿表!B:C,2,0)))</f>
        <v/>
      </c>
      <c r="G24" s="493"/>
      <c r="H24" s="494"/>
      <c r="I24" s="31" t="s">
        <v>3</v>
      </c>
      <c r="J24" s="28" t="s">
        <v>2</v>
      </c>
      <c r="K24" s="29" t="str">
        <f>IF(A24="","",(VLOOKUP(A24,⑥児童・生徒名簿表!B:D,3,0)))</f>
        <v/>
      </c>
      <c r="L24" s="30">
        <v>44</v>
      </c>
      <c r="M24" s="23">
        <f t="shared" si="1"/>
        <v>0</v>
      </c>
      <c r="N24" s="493" t="str">
        <f>IF(B24="","",(VLOOKUP(B24,⑥児童・生徒名簿表!B:C,2,0)))</f>
        <v/>
      </c>
      <c r="O24" s="493"/>
      <c r="P24" s="493"/>
      <c r="Q24" s="493"/>
      <c r="R24" s="494"/>
      <c r="S24" s="31" t="s">
        <v>3</v>
      </c>
      <c r="T24" s="28" t="s">
        <v>2</v>
      </c>
      <c r="U24" s="29" t="str">
        <f>IF(B24="","",(VLOOKUP(B24,⑥児童・生徒名簿表!B:D,3,0)))</f>
        <v/>
      </c>
    </row>
    <row r="25" spans="1:21" ht="23.45" customHeight="1" x14ac:dyDescent="0.4">
      <c r="A25" s="40"/>
      <c r="B25" s="43"/>
      <c r="D25" s="23">
        <v>20</v>
      </c>
      <c r="E25" s="44">
        <f t="shared" si="0"/>
        <v>0</v>
      </c>
      <c r="F25" s="492" t="str">
        <f>IF(A25="","",(VLOOKUP(A25,⑥児童・生徒名簿表!B:C,2,0)))</f>
        <v/>
      </c>
      <c r="G25" s="493"/>
      <c r="H25" s="494"/>
      <c r="I25" s="31" t="s">
        <v>3</v>
      </c>
      <c r="J25" s="28" t="s">
        <v>2</v>
      </c>
      <c r="K25" s="29" t="str">
        <f>IF(A25="","",(VLOOKUP(A25,⑥児童・生徒名簿表!B:D,3,0)))</f>
        <v/>
      </c>
      <c r="L25" s="30">
        <v>45</v>
      </c>
      <c r="M25" s="23">
        <f t="shared" si="1"/>
        <v>0</v>
      </c>
      <c r="N25" s="493" t="str">
        <f>IF(B25="","",(VLOOKUP(B25,⑥児童・生徒名簿表!B:C,2,0)))</f>
        <v/>
      </c>
      <c r="O25" s="493"/>
      <c r="P25" s="493"/>
      <c r="Q25" s="493"/>
      <c r="R25" s="494"/>
      <c r="S25" s="31" t="s">
        <v>3</v>
      </c>
      <c r="T25" s="28" t="s">
        <v>2</v>
      </c>
      <c r="U25" s="29" t="str">
        <f>IF(B25="","",(VLOOKUP(B25,⑥児童・生徒名簿表!B:D,3,0)))</f>
        <v/>
      </c>
    </row>
    <row r="26" spans="1:21" ht="23.45" customHeight="1" x14ac:dyDescent="0.4">
      <c r="A26" s="40"/>
      <c r="B26" s="43"/>
      <c r="D26" s="23">
        <v>21</v>
      </c>
      <c r="E26" s="44">
        <f t="shared" si="0"/>
        <v>0</v>
      </c>
      <c r="F26" s="492" t="str">
        <f>IF(A26="","",(VLOOKUP(A26,⑥児童・生徒名簿表!B:C,2,0)))</f>
        <v/>
      </c>
      <c r="G26" s="493"/>
      <c r="H26" s="494"/>
      <c r="I26" s="31" t="s">
        <v>3</v>
      </c>
      <c r="J26" s="28" t="s">
        <v>2</v>
      </c>
      <c r="K26" s="29" t="str">
        <f>IF(A26="","",(VLOOKUP(A26,⑥児童・生徒名簿表!B:D,3,0)))</f>
        <v/>
      </c>
      <c r="L26" s="30">
        <v>46</v>
      </c>
      <c r="M26" s="23">
        <f t="shared" si="1"/>
        <v>0</v>
      </c>
      <c r="N26" s="493" t="str">
        <f>IF(B26="","",(VLOOKUP(B26,⑥児童・生徒名簿表!B:C,2,0)))</f>
        <v/>
      </c>
      <c r="O26" s="493"/>
      <c r="P26" s="493"/>
      <c r="Q26" s="493"/>
      <c r="R26" s="494"/>
      <c r="S26" s="31" t="s">
        <v>3</v>
      </c>
      <c r="T26" s="28" t="s">
        <v>2</v>
      </c>
      <c r="U26" s="29" t="str">
        <f>IF(B26="","",(VLOOKUP(B26,⑥児童・生徒名簿表!B:D,3,0)))</f>
        <v/>
      </c>
    </row>
    <row r="27" spans="1:21" ht="23.45" customHeight="1" x14ac:dyDescent="0.4">
      <c r="A27" s="40"/>
      <c r="B27" s="43"/>
      <c r="D27" s="23">
        <v>22</v>
      </c>
      <c r="E27" s="44">
        <f t="shared" si="0"/>
        <v>0</v>
      </c>
      <c r="F27" s="492" t="str">
        <f>IF(A27="","",(VLOOKUP(A27,⑥児童・生徒名簿表!B:C,2,0)))</f>
        <v/>
      </c>
      <c r="G27" s="493"/>
      <c r="H27" s="494"/>
      <c r="I27" s="31" t="s">
        <v>3</v>
      </c>
      <c r="J27" s="28" t="s">
        <v>2</v>
      </c>
      <c r="K27" s="29" t="str">
        <f>IF(A27="","",(VLOOKUP(A27,⑥児童・生徒名簿表!B:D,3,0)))</f>
        <v/>
      </c>
      <c r="L27" s="30">
        <v>47</v>
      </c>
      <c r="M27" s="23">
        <f t="shared" si="1"/>
        <v>0</v>
      </c>
      <c r="N27" s="493" t="str">
        <f>IF(B27="","",(VLOOKUP(B27,⑥児童・生徒名簿表!B:C,2,0)))</f>
        <v/>
      </c>
      <c r="O27" s="493"/>
      <c r="P27" s="493"/>
      <c r="Q27" s="493"/>
      <c r="R27" s="494"/>
      <c r="S27" s="31" t="s">
        <v>3</v>
      </c>
      <c r="T27" s="28" t="s">
        <v>2</v>
      </c>
      <c r="U27" s="29" t="str">
        <f>IF(B27="","",(VLOOKUP(B27,⑥児童・生徒名簿表!B:D,3,0)))</f>
        <v/>
      </c>
    </row>
    <row r="28" spans="1:21" ht="23.45" customHeight="1" x14ac:dyDescent="0.4">
      <c r="A28" s="40"/>
      <c r="B28" s="43"/>
      <c r="D28" s="23">
        <v>23</v>
      </c>
      <c r="E28" s="44">
        <f t="shared" si="0"/>
        <v>0</v>
      </c>
      <c r="F28" s="492" t="str">
        <f>IF(A28="","",(VLOOKUP(A28,⑥児童・生徒名簿表!B:C,2,0)))</f>
        <v/>
      </c>
      <c r="G28" s="493"/>
      <c r="H28" s="494"/>
      <c r="I28" s="31" t="s">
        <v>3</v>
      </c>
      <c r="J28" s="28" t="s">
        <v>2</v>
      </c>
      <c r="K28" s="29" t="str">
        <f>IF(A28="","",(VLOOKUP(A28,⑥児童・生徒名簿表!B:D,3,0)))</f>
        <v/>
      </c>
      <c r="L28" s="30">
        <v>48</v>
      </c>
      <c r="M28" s="23">
        <f t="shared" si="1"/>
        <v>0</v>
      </c>
      <c r="N28" s="493" t="str">
        <f>IF(B28="","",(VLOOKUP(B28,⑥児童・生徒名簿表!B:C,2,0)))</f>
        <v/>
      </c>
      <c r="O28" s="493"/>
      <c r="P28" s="493"/>
      <c r="Q28" s="493"/>
      <c r="R28" s="494"/>
      <c r="S28" s="31" t="s">
        <v>3</v>
      </c>
      <c r="T28" s="28" t="s">
        <v>2</v>
      </c>
      <c r="U28" s="29" t="str">
        <f>IF(B28="","",(VLOOKUP(B28,⑥児童・生徒名簿表!B:D,3,0)))</f>
        <v/>
      </c>
    </row>
    <row r="29" spans="1:21" ht="23.45" customHeight="1" x14ac:dyDescent="0.4">
      <c r="A29" s="40"/>
      <c r="B29" s="43"/>
      <c r="D29" s="23">
        <v>24</v>
      </c>
      <c r="E29" s="44">
        <f t="shared" si="0"/>
        <v>0</v>
      </c>
      <c r="F29" s="492" t="str">
        <f>IF(A29="","",(VLOOKUP(A29,⑥児童・生徒名簿表!B:C,2,0)))</f>
        <v/>
      </c>
      <c r="G29" s="493"/>
      <c r="H29" s="494"/>
      <c r="I29" s="31" t="s">
        <v>3</v>
      </c>
      <c r="J29" s="28" t="s">
        <v>2</v>
      </c>
      <c r="K29" s="29" t="str">
        <f>IF(A29="","",(VLOOKUP(A29,⑥児童・生徒名簿表!B:D,3,0)))</f>
        <v/>
      </c>
      <c r="L29" s="30">
        <v>49</v>
      </c>
      <c r="M29" s="23">
        <f t="shared" si="1"/>
        <v>0</v>
      </c>
      <c r="N29" s="493" t="str">
        <f>IF(B29="","",(VLOOKUP(B29,⑥児童・生徒名簿表!B:C,2,0)))</f>
        <v/>
      </c>
      <c r="O29" s="493"/>
      <c r="P29" s="493"/>
      <c r="Q29" s="493"/>
      <c r="R29" s="494"/>
      <c r="S29" s="31" t="s">
        <v>3</v>
      </c>
      <c r="T29" s="28" t="s">
        <v>2</v>
      </c>
      <c r="U29" s="29" t="str">
        <f>IF(B29="","",(VLOOKUP(B29,⑥児童・生徒名簿表!B:D,3,0)))</f>
        <v/>
      </c>
    </row>
    <row r="30" spans="1:21" ht="23.45" customHeight="1" x14ac:dyDescent="0.4">
      <c r="A30" s="40"/>
      <c r="B30" s="43"/>
      <c r="D30" s="23">
        <v>25</v>
      </c>
      <c r="E30" s="44">
        <f t="shared" si="0"/>
        <v>0</v>
      </c>
      <c r="F30" s="492" t="str">
        <f>IF(A30="","",(VLOOKUP(A30,⑥児童・生徒名簿表!B:C,2,0)))</f>
        <v/>
      </c>
      <c r="G30" s="493"/>
      <c r="H30" s="494"/>
      <c r="I30" s="31" t="s">
        <v>3</v>
      </c>
      <c r="J30" s="28" t="s">
        <v>2</v>
      </c>
      <c r="K30" s="29" t="str">
        <f>IF(A30="","",(VLOOKUP(A30,⑥児童・生徒名簿表!B:D,3,0)))</f>
        <v/>
      </c>
      <c r="L30" s="30">
        <v>50</v>
      </c>
      <c r="M30" s="23">
        <f t="shared" si="1"/>
        <v>0</v>
      </c>
      <c r="N30" s="493" t="str">
        <f>IF(B30="","",(VLOOKUP(B30,⑥児童・生徒名簿表!B:C,2,0)))</f>
        <v/>
      </c>
      <c r="O30" s="493"/>
      <c r="P30" s="493"/>
      <c r="Q30" s="493"/>
      <c r="R30" s="494"/>
      <c r="S30" s="31" t="s">
        <v>3</v>
      </c>
      <c r="T30" s="28" t="s">
        <v>2</v>
      </c>
      <c r="U30" s="29" t="str">
        <f>IF(B30="","",(VLOOKUP(B30,⑥児童・生徒名簿表!B:D,3,0)))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45">
      <c r="D35" s="473"/>
      <c r="E35" s="473"/>
      <c r="F35" s="473"/>
      <c r="G35" s="473"/>
      <c r="H35" s="473"/>
      <c r="I35" s="473"/>
      <c r="J35" s="473"/>
      <c r="K35" s="474"/>
      <c r="L35" s="478"/>
      <c r="M35" s="479"/>
      <c r="N35" s="480"/>
      <c r="O35" s="484"/>
      <c r="P35" s="485"/>
      <c r="Q35" s="485"/>
      <c r="R35" s="485"/>
      <c r="S35" s="485"/>
      <c r="T35" s="485"/>
      <c r="U35" s="486"/>
    </row>
    <row r="36" spans="1:21" ht="27.6" customHeight="1" x14ac:dyDescent="0.4">
      <c r="D36" s="55" t="s">
        <v>724</v>
      </c>
      <c r="E36" s="56"/>
      <c r="F36" s="56"/>
      <c r="G36" s="56"/>
      <c r="H36" s="56"/>
      <c r="I36" s="56"/>
      <c r="J36" s="56"/>
      <c r="K36" s="56"/>
      <c r="L36" s="56"/>
      <c r="M36" s="56"/>
      <c r="N36" s="56"/>
      <c r="O36" s="56"/>
      <c r="P36" s="508" t="s">
        <v>678</v>
      </c>
      <c r="Q36" s="508"/>
      <c r="R36" s="574" t="e">
        <f>IF(I37="","",(VLOOKUP(I37,②学校番号一覧!A:E,5,0)))</f>
        <v>#N/A</v>
      </c>
      <c r="S36" s="574"/>
      <c r="T36" s="574"/>
      <c r="U36" s="574"/>
    </row>
    <row r="37" spans="1:21" ht="30" customHeight="1" x14ac:dyDescent="0.4">
      <c r="A37" s="535" t="s">
        <v>2759</v>
      </c>
      <c r="B37" s="535"/>
      <c r="D37" s="487" t="s">
        <v>11</v>
      </c>
      <c r="E37" s="489"/>
      <c r="F37" s="500" t="s">
        <v>78</v>
      </c>
      <c r="G37" s="500"/>
      <c r="H37" s="23" t="s">
        <v>19</v>
      </c>
      <c r="I37" s="501">
        <f>I2</f>
        <v>0</v>
      </c>
      <c r="J37" s="502"/>
      <c r="K37" s="487" t="s">
        <v>18</v>
      </c>
      <c r="L37" s="489"/>
      <c r="M37" s="503" t="s">
        <v>2753</v>
      </c>
      <c r="N37" s="504"/>
      <c r="O37" s="505"/>
      <c r="P37" s="506" t="s">
        <v>10</v>
      </c>
      <c r="Q37" s="507"/>
      <c r="R37" s="37">
        <f>R2</f>
        <v>3</v>
      </c>
      <c r="S37" s="24" t="s">
        <v>9</v>
      </c>
      <c r="T37" s="25">
        <v>2</v>
      </c>
      <c r="U37" s="26" t="s">
        <v>8</v>
      </c>
    </row>
    <row r="38" spans="1:21" ht="30" customHeight="1" x14ac:dyDescent="0.4">
      <c r="A38" s="535"/>
      <c r="B38" s="535"/>
      <c r="D38" s="487" t="s">
        <v>7</v>
      </c>
      <c r="E38" s="489"/>
      <c r="F38" s="575" t="str">
        <f>IF(I2="","",(VLOOKUP(I2,②学校番号一覧!A:C,3,0)))</f>
        <v/>
      </c>
      <c r="G38" s="576"/>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22" t="s">
        <v>1313</v>
      </c>
      <c r="G40" s="523"/>
      <c r="H40" s="524"/>
      <c r="I40" s="487" t="s">
        <v>4</v>
      </c>
      <c r="J40" s="488"/>
      <c r="K40" s="499"/>
      <c r="L40" s="27" t="s">
        <v>161</v>
      </c>
      <c r="M40" s="47" t="s">
        <v>162</v>
      </c>
      <c r="N40" s="488" t="s">
        <v>1313</v>
      </c>
      <c r="O40" s="488"/>
      <c r="P40" s="488"/>
      <c r="Q40" s="488"/>
      <c r="R40" s="489"/>
      <c r="S40" s="487" t="s">
        <v>4</v>
      </c>
      <c r="T40" s="488"/>
      <c r="U40" s="489"/>
    </row>
    <row r="41" spans="1:21" ht="22.9" customHeight="1" x14ac:dyDescent="0.4">
      <c r="A41" s="40"/>
      <c r="B41" s="43"/>
      <c r="D41" s="23">
        <v>51</v>
      </c>
      <c r="E41" s="44">
        <f>A41</f>
        <v>0</v>
      </c>
      <c r="F41" s="492" t="str">
        <f>IF(A41="","",(VLOOKUP(A41,⑥児童・生徒名簿表!B:C,2,0)))</f>
        <v/>
      </c>
      <c r="G41" s="493"/>
      <c r="H41" s="494"/>
      <c r="I41" s="31" t="s">
        <v>3</v>
      </c>
      <c r="J41" s="28" t="s">
        <v>2</v>
      </c>
      <c r="K41" s="29" t="str">
        <f>IF(A41="","",(VLOOKUP(A41,⑥児童・生徒名簿表!B:D,3,0)))</f>
        <v/>
      </c>
      <c r="L41" s="30">
        <v>76</v>
      </c>
      <c r="M41" s="23">
        <f>B41</f>
        <v>0</v>
      </c>
      <c r="N41" s="493" t="str">
        <f>IF(B41="","",(VLOOKUP(B41,⑥児童・生徒名簿表!B:C,2,0)))</f>
        <v/>
      </c>
      <c r="O41" s="493"/>
      <c r="P41" s="493"/>
      <c r="Q41" s="493"/>
      <c r="R41" s="494"/>
      <c r="S41" s="31" t="s">
        <v>3</v>
      </c>
      <c r="T41" s="28" t="s">
        <v>2</v>
      </c>
      <c r="U41" s="29" t="str">
        <f>IF(B41="","",(VLOOKUP(B41,⑥児童・生徒名簿表!B:D,3,0)))</f>
        <v/>
      </c>
    </row>
    <row r="42" spans="1:21" ht="23.45" customHeight="1" x14ac:dyDescent="0.4">
      <c r="A42" s="40"/>
      <c r="B42" s="43"/>
      <c r="D42" s="23">
        <v>52</v>
      </c>
      <c r="E42" s="44">
        <f t="shared" ref="E42:E65" si="2">A42</f>
        <v>0</v>
      </c>
      <c r="F42" s="492" t="str">
        <f>IF(A42="","",(VLOOKUP(A42,⑥児童・生徒名簿表!B:C,2,0)))</f>
        <v/>
      </c>
      <c r="G42" s="493"/>
      <c r="H42" s="494"/>
      <c r="I42" s="31" t="s">
        <v>3</v>
      </c>
      <c r="J42" s="28" t="s">
        <v>2</v>
      </c>
      <c r="K42" s="29" t="str">
        <f>IF(A42="","",(VLOOKUP(A42,⑥児童・生徒名簿表!B:D,3,0)))</f>
        <v/>
      </c>
      <c r="L42" s="30">
        <v>77</v>
      </c>
      <c r="M42" s="23">
        <f t="shared" ref="M42:M65" si="3">B42</f>
        <v>0</v>
      </c>
      <c r="N42" s="493" t="str">
        <f>IF(B42="","",(VLOOKUP(B42,⑥児童・生徒名簿表!B:C,2,0)))</f>
        <v/>
      </c>
      <c r="O42" s="493"/>
      <c r="P42" s="493"/>
      <c r="Q42" s="493"/>
      <c r="R42" s="494"/>
      <c r="S42" s="31" t="s">
        <v>3</v>
      </c>
      <c r="T42" s="28" t="s">
        <v>2</v>
      </c>
      <c r="U42" s="29" t="str">
        <f>IF(B42="","",(VLOOKUP(B42,⑥児童・生徒名簿表!B:D,3,0)))</f>
        <v/>
      </c>
    </row>
    <row r="43" spans="1:21" ht="23.45" customHeight="1" x14ac:dyDescent="0.4">
      <c r="A43" s="40"/>
      <c r="B43" s="43"/>
      <c r="D43" s="23">
        <v>53</v>
      </c>
      <c r="E43" s="44">
        <f t="shared" si="2"/>
        <v>0</v>
      </c>
      <c r="F43" s="492" t="str">
        <f>IF(A43="","",(VLOOKUP(A43,⑥児童・生徒名簿表!B:C,2,0)))</f>
        <v/>
      </c>
      <c r="G43" s="493"/>
      <c r="H43" s="494"/>
      <c r="I43" s="31" t="s">
        <v>3</v>
      </c>
      <c r="J43" s="28" t="s">
        <v>2</v>
      </c>
      <c r="K43" s="29" t="str">
        <f>IF(A43="","",(VLOOKUP(A43,⑥児童・生徒名簿表!B:D,3,0)))</f>
        <v/>
      </c>
      <c r="L43" s="30">
        <v>78</v>
      </c>
      <c r="M43" s="23">
        <f t="shared" si="3"/>
        <v>0</v>
      </c>
      <c r="N43" s="493" t="str">
        <f>IF(B43="","",(VLOOKUP(B43,⑥児童・生徒名簿表!B:C,2,0)))</f>
        <v/>
      </c>
      <c r="O43" s="493"/>
      <c r="P43" s="493"/>
      <c r="Q43" s="493"/>
      <c r="R43" s="494"/>
      <c r="S43" s="31" t="s">
        <v>3</v>
      </c>
      <c r="T43" s="28" t="s">
        <v>2</v>
      </c>
      <c r="U43" s="29" t="str">
        <f>IF(B43="","",(VLOOKUP(B43,⑥児童・生徒名簿表!B:D,3,0)))</f>
        <v/>
      </c>
    </row>
    <row r="44" spans="1:21" ht="23.45" customHeight="1" x14ac:dyDescent="0.4">
      <c r="A44" s="40"/>
      <c r="B44" s="43"/>
      <c r="D44" s="23">
        <v>54</v>
      </c>
      <c r="E44" s="44">
        <f t="shared" si="2"/>
        <v>0</v>
      </c>
      <c r="F44" s="492" t="str">
        <f>IF(A44="","",(VLOOKUP(A44,⑥児童・生徒名簿表!B:C,2,0)))</f>
        <v/>
      </c>
      <c r="G44" s="493"/>
      <c r="H44" s="494"/>
      <c r="I44" s="31" t="s">
        <v>3</v>
      </c>
      <c r="J44" s="28" t="s">
        <v>2</v>
      </c>
      <c r="K44" s="29" t="str">
        <f>IF(A44="","",(VLOOKUP(A44,⑥児童・生徒名簿表!B:D,3,0)))</f>
        <v/>
      </c>
      <c r="L44" s="30">
        <v>79</v>
      </c>
      <c r="M44" s="23">
        <f t="shared" si="3"/>
        <v>0</v>
      </c>
      <c r="N44" s="493" t="str">
        <f>IF(B44="","",(VLOOKUP(B44,⑥児童・生徒名簿表!B:C,2,0)))</f>
        <v/>
      </c>
      <c r="O44" s="493"/>
      <c r="P44" s="493"/>
      <c r="Q44" s="493"/>
      <c r="R44" s="494"/>
      <c r="S44" s="31" t="s">
        <v>3</v>
      </c>
      <c r="T44" s="28" t="s">
        <v>2</v>
      </c>
      <c r="U44" s="29" t="str">
        <f>IF(B44="","",(VLOOKUP(B44,⑥児童・生徒名簿表!B:D,3,0)))</f>
        <v/>
      </c>
    </row>
    <row r="45" spans="1:21" ht="23.45" customHeight="1" x14ac:dyDescent="0.4">
      <c r="A45" s="40"/>
      <c r="B45" s="43"/>
      <c r="D45" s="23">
        <v>55</v>
      </c>
      <c r="E45" s="44">
        <f t="shared" si="2"/>
        <v>0</v>
      </c>
      <c r="F45" s="492" t="str">
        <f>IF(A45="","",(VLOOKUP(A45,⑥児童・生徒名簿表!B:C,2,0)))</f>
        <v/>
      </c>
      <c r="G45" s="493"/>
      <c r="H45" s="494"/>
      <c r="I45" s="31" t="s">
        <v>3</v>
      </c>
      <c r="J45" s="28" t="s">
        <v>2</v>
      </c>
      <c r="K45" s="29" t="str">
        <f>IF(A45="","",(VLOOKUP(A45,⑥児童・生徒名簿表!B:D,3,0)))</f>
        <v/>
      </c>
      <c r="L45" s="30">
        <v>80</v>
      </c>
      <c r="M45" s="23">
        <f t="shared" si="3"/>
        <v>0</v>
      </c>
      <c r="N45" s="493" t="str">
        <f>IF(B45="","",(VLOOKUP(B45,⑥児童・生徒名簿表!B:C,2,0)))</f>
        <v/>
      </c>
      <c r="O45" s="493"/>
      <c r="P45" s="493"/>
      <c r="Q45" s="493"/>
      <c r="R45" s="494"/>
      <c r="S45" s="31" t="s">
        <v>3</v>
      </c>
      <c r="T45" s="28" t="s">
        <v>2</v>
      </c>
      <c r="U45" s="29" t="str">
        <f>IF(B45="","",(VLOOKUP(B45,⑥児童・生徒名簿表!B:D,3,0)))</f>
        <v/>
      </c>
    </row>
    <row r="46" spans="1:21" ht="23.45" customHeight="1" x14ac:dyDescent="0.4">
      <c r="A46" s="40"/>
      <c r="B46" s="43"/>
      <c r="D46" s="23">
        <v>56</v>
      </c>
      <c r="E46" s="44">
        <f t="shared" si="2"/>
        <v>0</v>
      </c>
      <c r="F46" s="492" t="str">
        <f>IF(A46="","",(VLOOKUP(A46,⑥児童・生徒名簿表!B:C,2,0)))</f>
        <v/>
      </c>
      <c r="G46" s="493"/>
      <c r="H46" s="494"/>
      <c r="I46" s="31" t="s">
        <v>3</v>
      </c>
      <c r="J46" s="28" t="s">
        <v>2</v>
      </c>
      <c r="K46" s="29" t="str">
        <f>IF(A46="","",(VLOOKUP(A46,⑥児童・生徒名簿表!B:D,3,0)))</f>
        <v/>
      </c>
      <c r="L46" s="30">
        <v>81</v>
      </c>
      <c r="M46" s="23">
        <f t="shared" si="3"/>
        <v>0</v>
      </c>
      <c r="N46" s="493" t="str">
        <f>IF(B46="","",(VLOOKUP(B46,⑥児童・生徒名簿表!B:C,2,0)))</f>
        <v/>
      </c>
      <c r="O46" s="493"/>
      <c r="P46" s="493"/>
      <c r="Q46" s="493"/>
      <c r="R46" s="494"/>
      <c r="S46" s="31" t="s">
        <v>3</v>
      </c>
      <c r="T46" s="28" t="s">
        <v>2</v>
      </c>
      <c r="U46" s="29" t="str">
        <f>IF(B46="","",(VLOOKUP(B46,⑥児童・生徒名簿表!B:D,3,0)))</f>
        <v/>
      </c>
    </row>
    <row r="47" spans="1:21" ht="23.45" customHeight="1" x14ac:dyDescent="0.4">
      <c r="A47" s="40"/>
      <c r="B47" s="43"/>
      <c r="D47" s="23">
        <v>57</v>
      </c>
      <c r="E47" s="44">
        <f t="shared" si="2"/>
        <v>0</v>
      </c>
      <c r="F47" s="492" t="str">
        <f>IF(A47="","",(VLOOKUP(A47,⑥児童・生徒名簿表!B:C,2,0)))</f>
        <v/>
      </c>
      <c r="G47" s="493"/>
      <c r="H47" s="494"/>
      <c r="I47" s="31" t="s">
        <v>3</v>
      </c>
      <c r="J47" s="28" t="s">
        <v>2</v>
      </c>
      <c r="K47" s="29" t="str">
        <f>IF(A47="","",(VLOOKUP(A47,⑥児童・生徒名簿表!B:D,3,0)))</f>
        <v/>
      </c>
      <c r="L47" s="30">
        <v>82</v>
      </c>
      <c r="M47" s="23">
        <f t="shared" si="3"/>
        <v>0</v>
      </c>
      <c r="N47" s="493" t="str">
        <f>IF(B47="","",(VLOOKUP(B47,⑥児童・生徒名簿表!B:C,2,0)))</f>
        <v/>
      </c>
      <c r="O47" s="493"/>
      <c r="P47" s="493"/>
      <c r="Q47" s="493"/>
      <c r="R47" s="494"/>
      <c r="S47" s="31" t="s">
        <v>3</v>
      </c>
      <c r="T47" s="28" t="s">
        <v>2</v>
      </c>
      <c r="U47" s="29" t="str">
        <f>IF(B47="","",(VLOOKUP(B47,⑥児童・生徒名簿表!B:D,3,0)))</f>
        <v/>
      </c>
    </row>
    <row r="48" spans="1:21" ht="23.45" customHeight="1" x14ac:dyDescent="0.4">
      <c r="A48" s="40"/>
      <c r="B48" s="43"/>
      <c r="D48" s="23">
        <v>58</v>
      </c>
      <c r="E48" s="44">
        <f t="shared" si="2"/>
        <v>0</v>
      </c>
      <c r="F48" s="492" t="str">
        <f>IF(A48="","",(VLOOKUP(A48,⑥児童・生徒名簿表!B:C,2,0)))</f>
        <v/>
      </c>
      <c r="G48" s="493"/>
      <c r="H48" s="494"/>
      <c r="I48" s="31" t="s">
        <v>3</v>
      </c>
      <c r="J48" s="28" t="s">
        <v>2</v>
      </c>
      <c r="K48" s="29" t="str">
        <f>IF(A48="","",(VLOOKUP(A48,⑥児童・生徒名簿表!B:D,3,0)))</f>
        <v/>
      </c>
      <c r="L48" s="30">
        <v>83</v>
      </c>
      <c r="M48" s="23">
        <f t="shared" si="3"/>
        <v>0</v>
      </c>
      <c r="N48" s="493" t="str">
        <f>IF(B48="","",(VLOOKUP(B48,⑥児童・生徒名簿表!B:C,2,0)))</f>
        <v/>
      </c>
      <c r="O48" s="493"/>
      <c r="P48" s="493"/>
      <c r="Q48" s="493"/>
      <c r="R48" s="494"/>
      <c r="S48" s="31" t="s">
        <v>3</v>
      </c>
      <c r="T48" s="28" t="s">
        <v>2</v>
      </c>
      <c r="U48" s="29" t="str">
        <f>IF(B48="","",(VLOOKUP(B48,⑥児童・生徒名簿表!B:D,3,0)))</f>
        <v/>
      </c>
    </row>
    <row r="49" spans="1:21" ht="23.45" customHeight="1" x14ac:dyDescent="0.4">
      <c r="A49" s="40"/>
      <c r="B49" s="43"/>
      <c r="D49" s="23">
        <v>59</v>
      </c>
      <c r="E49" s="44">
        <f t="shared" si="2"/>
        <v>0</v>
      </c>
      <c r="F49" s="492" t="str">
        <f>IF(A49="","",(VLOOKUP(A49,⑥児童・生徒名簿表!B:C,2,0)))</f>
        <v/>
      </c>
      <c r="G49" s="493"/>
      <c r="H49" s="494"/>
      <c r="I49" s="31" t="s">
        <v>3</v>
      </c>
      <c r="J49" s="28" t="s">
        <v>2</v>
      </c>
      <c r="K49" s="29" t="str">
        <f>IF(A49="","",(VLOOKUP(A49,⑥児童・生徒名簿表!B:D,3,0)))</f>
        <v/>
      </c>
      <c r="L49" s="30">
        <v>84</v>
      </c>
      <c r="M49" s="23">
        <f t="shared" si="3"/>
        <v>0</v>
      </c>
      <c r="N49" s="493" t="str">
        <f>IF(B49="","",(VLOOKUP(B49,⑥児童・生徒名簿表!B:C,2,0)))</f>
        <v/>
      </c>
      <c r="O49" s="493"/>
      <c r="P49" s="493"/>
      <c r="Q49" s="493"/>
      <c r="R49" s="494"/>
      <c r="S49" s="31" t="s">
        <v>3</v>
      </c>
      <c r="T49" s="28" t="s">
        <v>2</v>
      </c>
      <c r="U49" s="29" t="str">
        <f>IF(B49="","",(VLOOKUP(B49,⑥児童・生徒名簿表!B:D,3,0)))</f>
        <v/>
      </c>
    </row>
    <row r="50" spans="1:21" ht="23.45" customHeight="1" x14ac:dyDescent="0.4">
      <c r="A50" s="40"/>
      <c r="B50" s="43"/>
      <c r="D50" s="23">
        <v>60</v>
      </c>
      <c r="E50" s="44">
        <f t="shared" si="2"/>
        <v>0</v>
      </c>
      <c r="F50" s="492" t="str">
        <f>IF(A50="","",(VLOOKUP(A50,⑥児童・生徒名簿表!B:C,2,0)))</f>
        <v/>
      </c>
      <c r="G50" s="493"/>
      <c r="H50" s="494"/>
      <c r="I50" s="31" t="s">
        <v>3</v>
      </c>
      <c r="J50" s="28" t="s">
        <v>2</v>
      </c>
      <c r="K50" s="29" t="str">
        <f>IF(A50="","",(VLOOKUP(A50,⑥児童・生徒名簿表!B:D,3,0)))</f>
        <v/>
      </c>
      <c r="L50" s="30">
        <v>85</v>
      </c>
      <c r="M50" s="23">
        <f t="shared" si="3"/>
        <v>0</v>
      </c>
      <c r="N50" s="493" t="str">
        <f>IF(B50="","",(VLOOKUP(B50,⑥児童・生徒名簿表!B:C,2,0)))</f>
        <v/>
      </c>
      <c r="O50" s="493"/>
      <c r="P50" s="493"/>
      <c r="Q50" s="493"/>
      <c r="R50" s="494"/>
      <c r="S50" s="31" t="s">
        <v>3</v>
      </c>
      <c r="T50" s="28" t="s">
        <v>2</v>
      </c>
      <c r="U50" s="29" t="str">
        <f>IF(B50="","",(VLOOKUP(B50,⑥児童・生徒名簿表!B:D,3,0)))</f>
        <v/>
      </c>
    </row>
    <row r="51" spans="1:21" ht="23.45" customHeight="1" x14ac:dyDescent="0.4">
      <c r="A51" s="40"/>
      <c r="B51" s="43"/>
      <c r="D51" s="23">
        <v>61</v>
      </c>
      <c r="E51" s="44">
        <f t="shared" si="2"/>
        <v>0</v>
      </c>
      <c r="F51" s="492" t="str">
        <f>IF(A51="","",(VLOOKUP(A51,⑥児童・生徒名簿表!B:C,2,0)))</f>
        <v/>
      </c>
      <c r="G51" s="493"/>
      <c r="H51" s="494"/>
      <c r="I51" s="31" t="s">
        <v>3</v>
      </c>
      <c r="J51" s="28" t="s">
        <v>2</v>
      </c>
      <c r="K51" s="29" t="str">
        <f>IF(A51="","",(VLOOKUP(A51,⑥児童・生徒名簿表!B:D,3,0)))</f>
        <v/>
      </c>
      <c r="L51" s="30">
        <v>86</v>
      </c>
      <c r="M51" s="23">
        <f t="shared" si="3"/>
        <v>0</v>
      </c>
      <c r="N51" s="493" t="str">
        <f>IF(B51="","",(VLOOKUP(B51,⑥児童・生徒名簿表!B:C,2,0)))</f>
        <v/>
      </c>
      <c r="O51" s="493"/>
      <c r="P51" s="493"/>
      <c r="Q51" s="493"/>
      <c r="R51" s="494"/>
      <c r="S51" s="31" t="s">
        <v>3</v>
      </c>
      <c r="T51" s="28" t="s">
        <v>2</v>
      </c>
      <c r="U51" s="29" t="str">
        <f>IF(B51="","",(VLOOKUP(B51,⑥児童・生徒名簿表!B:D,3,0)))</f>
        <v/>
      </c>
    </row>
    <row r="52" spans="1:21" ht="23.45" customHeight="1" x14ac:dyDescent="0.4">
      <c r="A52" s="40"/>
      <c r="B52" s="43"/>
      <c r="D52" s="23">
        <v>62</v>
      </c>
      <c r="E52" s="44">
        <f t="shared" si="2"/>
        <v>0</v>
      </c>
      <c r="F52" s="492" t="str">
        <f>IF(A52="","",(VLOOKUP(A52,⑥児童・生徒名簿表!B:C,2,0)))</f>
        <v/>
      </c>
      <c r="G52" s="493"/>
      <c r="H52" s="494"/>
      <c r="I52" s="31" t="s">
        <v>3</v>
      </c>
      <c r="J52" s="28" t="s">
        <v>2</v>
      </c>
      <c r="K52" s="29" t="str">
        <f>IF(A52="","",(VLOOKUP(A52,⑥児童・生徒名簿表!B:D,3,0)))</f>
        <v/>
      </c>
      <c r="L52" s="30">
        <v>87</v>
      </c>
      <c r="M52" s="23">
        <f t="shared" si="3"/>
        <v>0</v>
      </c>
      <c r="N52" s="493" t="str">
        <f>IF(B52="","",(VLOOKUP(B52,⑥児童・生徒名簿表!B:C,2,0)))</f>
        <v/>
      </c>
      <c r="O52" s="493"/>
      <c r="P52" s="493"/>
      <c r="Q52" s="493"/>
      <c r="R52" s="494"/>
      <c r="S52" s="31" t="s">
        <v>3</v>
      </c>
      <c r="T52" s="28" t="s">
        <v>2</v>
      </c>
      <c r="U52" s="29" t="str">
        <f>IF(B52="","",(VLOOKUP(B52,⑥児童・生徒名簿表!B:D,3,0)))</f>
        <v/>
      </c>
    </row>
    <row r="53" spans="1:21" ht="23.45" customHeight="1" x14ac:dyDescent="0.4">
      <c r="A53" s="40"/>
      <c r="B53" s="43"/>
      <c r="D53" s="23">
        <v>63</v>
      </c>
      <c r="E53" s="44">
        <f t="shared" si="2"/>
        <v>0</v>
      </c>
      <c r="F53" s="492" t="str">
        <f>IF(A53="","",(VLOOKUP(A53,⑥児童・生徒名簿表!B:C,2,0)))</f>
        <v/>
      </c>
      <c r="G53" s="493"/>
      <c r="H53" s="494"/>
      <c r="I53" s="31" t="s">
        <v>3</v>
      </c>
      <c r="J53" s="28" t="s">
        <v>2</v>
      </c>
      <c r="K53" s="29" t="str">
        <f>IF(A53="","",(VLOOKUP(A53,⑥児童・生徒名簿表!B:D,3,0)))</f>
        <v/>
      </c>
      <c r="L53" s="30">
        <v>88</v>
      </c>
      <c r="M53" s="23">
        <f t="shared" si="3"/>
        <v>0</v>
      </c>
      <c r="N53" s="493" t="str">
        <f>IF(B53="","",(VLOOKUP(B53,⑥児童・生徒名簿表!B:C,2,0)))</f>
        <v/>
      </c>
      <c r="O53" s="493"/>
      <c r="P53" s="493"/>
      <c r="Q53" s="493"/>
      <c r="R53" s="494"/>
      <c r="S53" s="31" t="s">
        <v>3</v>
      </c>
      <c r="T53" s="28" t="s">
        <v>2</v>
      </c>
      <c r="U53" s="29" t="str">
        <f>IF(B53="","",(VLOOKUP(B53,⑥児童・生徒名簿表!B:D,3,0)))</f>
        <v/>
      </c>
    </row>
    <row r="54" spans="1:21" ht="23.45" customHeight="1" x14ac:dyDescent="0.4">
      <c r="A54" s="40"/>
      <c r="B54" s="43"/>
      <c r="D54" s="23">
        <v>64</v>
      </c>
      <c r="E54" s="44">
        <f t="shared" si="2"/>
        <v>0</v>
      </c>
      <c r="F54" s="492" t="str">
        <f>IF(A54="","",(VLOOKUP(A54,⑥児童・生徒名簿表!B:C,2,0)))</f>
        <v/>
      </c>
      <c r="G54" s="493"/>
      <c r="H54" s="494"/>
      <c r="I54" s="31" t="s">
        <v>3</v>
      </c>
      <c r="J54" s="28" t="s">
        <v>2</v>
      </c>
      <c r="K54" s="29" t="str">
        <f>IF(A54="","",(VLOOKUP(A54,⑥児童・生徒名簿表!B:D,3,0)))</f>
        <v/>
      </c>
      <c r="L54" s="30">
        <v>89</v>
      </c>
      <c r="M54" s="23">
        <f t="shared" si="3"/>
        <v>0</v>
      </c>
      <c r="N54" s="493" t="str">
        <f>IF(B54="","",(VLOOKUP(B54,⑥児童・生徒名簿表!B:C,2,0)))</f>
        <v/>
      </c>
      <c r="O54" s="493"/>
      <c r="P54" s="493"/>
      <c r="Q54" s="493"/>
      <c r="R54" s="494"/>
      <c r="S54" s="31" t="s">
        <v>3</v>
      </c>
      <c r="T54" s="28" t="s">
        <v>2</v>
      </c>
      <c r="U54" s="29" t="str">
        <f>IF(B54="","",(VLOOKUP(B54,⑥児童・生徒名簿表!B:D,3,0)))</f>
        <v/>
      </c>
    </row>
    <row r="55" spans="1:21" ht="23.45" customHeight="1" x14ac:dyDescent="0.4">
      <c r="A55" s="40"/>
      <c r="B55" s="43"/>
      <c r="D55" s="23">
        <v>65</v>
      </c>
      <c r="E55" s="44">
        <f t="shared" si="2"/>
        <v>0</v>
      </c>
      <c r="F55" s="492" t="str">
        <f>IF(A55="","",(VLOOKUP(A55,⑥児童・生徒名簿表!B:C,2,0)))</f>
        <v/>
      </c>
      <c r="G55" s="493"/>
      <c r="H55" s="494"/>
      <c r="I55" s="31" t="s">
        <v>3</v>
      </c>
      <c r="J55" s="28" t="s">
        <v>2</v>
      </c>
      <c r="K55" s="29" t="str">
        <f>IF(A55="","",(VLOOKUP(A55,⑥児童・生徒名簿表!B:D,3,0)))</f>
        <v/>
      </c>
      <c r="L55" s="30">
        <v>90</v>
      </c>
      <c r="M55" s="23">
        <f t="shared" si="3"/>
        <v>0</v>
      </c>
      <c r="N55" s="493" t="str">
        <f>IF(B55="","",(VLOOKUP(B55,⑥児童・生徒名簿表!B:C,2,0)))</f>
        <v/>
      </c>
      <c r="O55" s="493"/>
      <c r="P55" s="493"/>
      <c r="Q55" s="493"/>
      <c r="R55" s="494"/>
      <c r="S55" s="31" t="s">
        <v>3</v>
      </c>
      <c r="T55" s="28" t="s">
        <v>2</v>
      </c>
      <c r="U55" s="29" t="str">
        <f>IF(B55="","",(VLOOKUP(B55,⑥児童・生徒名簿表!B:D,3,0)))</f>
        <v/>
      </c>
    </row>
    <row r="56" spans="1:21" ht="23.45" customHeight="1" x14ac:dyDescent="0.4">
      <c r="A56" s="40"/>
      <c r="B56" s="43"/>
      <c r="D56" s="23">
        <v>66</v>
      </c>
      <c r="E56" s="44">
        <f t="shared" si="2"/>
        <v>0</v>
      </c>
      <c r="F56" s="492" t="str">
        <f>IF(A56="","",(VLOOKUP(A56,⑥児童・生徒名簿表!B:C,2,0)))</f>
        <v/>
      </c>
      <c r="G56" s="493"/>
      <c r="H56" s="494"/>
      <c r="I56" s="31" t="s">
        <v>3</v>
      </c>
      <c r="J56" s="28" t="s">
        <v>2</v>
      </c>
      <c r="K56" s="29" t="str">
        <f>IF(A56="","",(VLOOKUP(A56,⑥児童・生徒名簿表!B:D,3,0)))</f>
        <v/>
      </c>
      <c r="L56" s="30">
        <v>91</v>
      </c>
      <c r="M56" s="23">
        <f t="shared" si="3"/>
        <v>0</v>
      </c>
      <c r="N56" s="493" t="str">
        <f>IF(B56="","",(VLOOKUP(B56,⑥児童・生徒名簿表!B:C,2,0)))</f>
        <v/>
      </c>
      <c r="O56" s="493"/>
      <c r="P56" s="493"/>
      <c r="Q56" s="493"/>
      <c r="R56" s="494"/>
      <c r="S56" s="31" t="s">
        <v>3</v>
      </c>
      <c r="T56" s="28" t="s">
        <v>2</v>
      </c>
      <c r="U56" s="29" t="str">
        <f>IF(B56="","",(VLOOKUP(B56,⑥児童・生徒名簿表!B:D,3,0)))</f>
        <v/>
      </c>
    </row>
    <row r="57" spans="1:21" ht="23.45" customHeight="1" x14ac:dyDescent="0.4">
      <c r="A57" s="40"/>
      <c r="B57" s="43"/>
      <c r="D57" s="23">
        <v>67</v>
      </c>
      <c r="E57" s="44">
        <f t="shared" si="2"/>
        <v>0</v>
      </c>
      <c r="F57" s="492" t="str">
        <f>IF(A57="","",(VLOOKUP(A57,⑥児童・生徒名簿表!B:C,2,0)))</f>
        <v/>
      </c>
      <c r="G57" s="493"/>
      <c r="H57" s="494"/>
      <c r="I57" s="31" t="s">
        <v>3</v>
      </c>
      <c r="J57" s="28" t="s">
        <v>2</v>
      </c>
      <c r="K57" s="29" t="str">
        <f>IF(A57="","",(VLOOKUP(A57,⑥児童・生徒名簿表!B:D,3,0)))</f>
        <v/>
      </c>
      <c r="L57" s="30">
        <v>92</v>
      </c>
      <c r="M57" s="23">
        <f t="shared" si="3"/>
        <v>0</v>
      </c>
      <c r="N57" s="493" t="str">
        <f>IF(B57="","",(VLOOKUP(B57,⑥児童・生徒名簿表!B:C,2,0)))</f>
        <v/>
      </c>
      <c r="O57" s="493"/>
      <c r="P57" s="493"/>
      <c r="Q57" s="493"/>
      <c r="R57" s="494"/>
      <c r="S57" s="31" t="s">
        <v>3</v>
      </c>
      <c r="T57" s="28" t="s">
        <v>2</v>
      </c>
      <c r="U57" s="29" t="str">
        <f>IF(B57="","",(VLOOKUP(B57,⑥児童・生徒名簿表!B:D,3,0)))</f>
        <v/>
      </c>
    </row>
    <row r="58" spans="1:21" ht="23.45" customHeight="1" x14ac:dyDescent="0.4">
      <c r="A58" s="40"/>
      <c r="B58" s="43"/>
      <c r="D58" s="23">
        <v>68</v>
      </c>
      <c r="E58" s="44">
        <f t="shared" si="2"/>
        <v>0</v>
      </c>
      <c r="F58" s="492" t="str">
        <f>IF(A58="","",(VLOOKUP(A58,⑥児童・生徒名簿表!B:C,2,0)))</f>
        <v/>
      </c>
      <c r="G58" s="493"/>
      <c r="H58" s="494"/>
      <c r="I58" s="31" t="s">
        <v>3</v>
      </c>
      <c r="J58" s="28" t="s">
        <v>2</v>
      </c>
      <c r="K58" s="29" t="str">
        <f>IF(A58="","",(VLOOKUP(A58,⑥児童・生徒名簿表!B:D,3,0)))</f>
        <v/>
      </c>
      <c r="L58" s="30">
        <v>93</v>
      </c>
      <c r="M58" s="23">
        <f t="shared" si="3"/>
        <v>0</v>
      </c>
      <c r="N58" s="493" t="str">
        <f>IF(B58="","",(VLOOKUP(B58,⑥児童・生徒名簿表!B:C,2,0)))</f>
        <v/>
      </c>
      <c r="O58" s="493"/>
      <c r="P58" s="493"/>
      <c r="Q58" s="493"/>
      <c r="R58" s="494"/>
      <c r="S58" s="31" t="s">
        <v>3</v>
      </c>
      <c r="T58" s="28" t="s">
        <v>2</v>
      </c>
      <c r="U58" s="29" t="str">
        <f>IF(B58="","",(VLOOKUP(B58,⑥児童・生徒名簿表!B:D,3,0)))</f>
        <v/>
      </c>
    </row>
    <row r="59" spans="1:21" ht="23.45" customHeight="1" x14ac:dyDescent="0.4">
      <c r="A59" s="40"/>
      <c r="B59" s="43"/>
      <c r="D59" s="23">
        <v>69</v>
      </c>
      <c r="E59" s="44">
        <f t="shared" si="2"/>
        <v>0</v>
      </c>
      <c r="F59" s="492" t="str">
        <f>IF(A59="","",(VLOOKUP(A59,⑥児童・生徒名簿表!B:C,2,0)))</f>
        <v/>
      </c>
      <c r="G59" s="493"/>
      <c r="H59" s="494"/>
      <c r="I59" s="31" t="s">
        <v>3</v>
      </c>
      <c r="J59" s="28" t="s">
        <v>2</v>
      </c>
      <c r="K59" s="29" t="str">
        <f>IF(A59="","",(VLOOKUP(A59,⑥児童・生徒名簿表!B:D,3,0)))</f>
        <v/>
      </c>
      <c r="L59" s="30">
        <v>94</v>
      </c>
      <c r="M59" s="23">
        <f t="shared" si="3"/>
        <v>0</v>
      </c>
      <c r="N59" s="493" t="str">
        <f>IF(B59="","",(VLOOKUP(B59,⑥児童・生徒名簿表!B:C,2,0)))</f>
        <v/>
      </c>
      <c r="O59" s="493"/>
      <c r="P59" s="493"/>
      <c r="Q59" s="493"/>
      <c r="R59" s="494"/>
      <c r="S59" s="31" t="s">
        <v>3</v>
      </c>
      <c r="T59" s="28" t="s">
        <v>2</v>
      </c>
      <c r="U59" s="29" t="str">
        <f>IF(B59="","",(VLOOKUP(B59,⑥児童・生徒名簿表!B:D,3,0)))</f>
        <v/>
      </c>
    </row>
    <row r="60" spans="1:21" ht="23.45" customHeight="1" x14ac:dyDescent="0.4">
      <c r="A60" s="40"/>
      <c r="B60" s="43"/>
      <c r="D60" s="23">
        <v>70</v>
      </c>
      <c r="E60" s="44">
        <f t="shared" si="2"/>
        <v>0</v>
      </c>
      <c r="F60" s="492" t="str">
        <f>IF(A60="","",(VLOOKUP(A60,⑥児童・生徒名簿表!B:C,2,0)))</f>
        <v/>
      </c>
      <c r="G60" s="493"/>
      <c r="H60" s="494"/>
      <c r="I60" s="31" t="s">
        <v>3</v>
      </c>
      <c r="J60" s="28" t="s">
        <v>2</v>
      </c>
      <c r="K60" s="29" t="str">
        <f>IF(A60="","",(VLOOKUP(A60,⑥児童・生徒名簿表!B:D,3,0)))</f>
        <v/>
      </c>
      <c r="L60" s="30">
        <v>95</v>
      </c>
      <c r="M60" s="23">
        <f t="shared" si="3"/>
        <v>0</v>
      </c>
      <c r="N60" s="493" t="str">
        <f>IF(B60="","",(VLOOKUP(B60,⑥児童・生徒名簿表!B:C,2,0)))</f>
        <v/>
      </c>
      <c r="O60" s="493"/>
      <c r="P60" s="493"/>
      <c r="Q60" s="493"/>
      <c r="R60" s="494"/>
      <c r="S60" s="31" t="s">
        <v>3</v>
      </c>
      <c r="T60" s="28" t="s">
        <v>2</v>
      </c>
      <c r="U60" s="29" t="str">
        <f>IF(B60="","",(VLOOKUP(B60,⑥児童・生徒名簿表!B:D,3,0)))</f>
        <v/>
      </c>
    </row>
    <row r="61" spans="1:21" ht="23.45" customHeight="1" x14ac:dyDescent="0.4">
      <c r="A61" s="40"/>
      <c r="B61" s="43"/>
      <c r="D61" s="23">
        <v>71</v>
      </c>
      <c r="E61" s="44">
        <f t="shared" si="2"/>
        <v>0</v>
      </c>
      <c r="F61" s="492" t="str">
        <f>IF(A61="","",(VLOOKUP(A61,⑥児童・生徒名簿表!B:C,2,0)))</f>
        <v/>
      </c>
      <c r="G61" s="493"/>
      <c r="H61" s="494"/>
      <c r="I61" s="31" t="s">
        <v>3</v>
      </c>
      <c r="J61" s="28" t="s">
        <v>2</v>
      </c>
      <c r="K61" s="29" t="str">
        <f>IF(A61="","",(VLOOKUP(A61,⑥児童・生徒名簿表!B:D,3,0)))</f>
        <v/>
      </c>
      <c r="L61" s="30">
        <v>96</v>
      </c>
      <c r="M61" s="23">
        <f t="shared" si="3"/>
        <v>0</v>
      </c>
      <c r="N61" s="493" t="str">
        <f>IF(B61="","",(VLOOKUP(B61,⑥児童・生徒名簿表!B:C,2,0)))</f>
        <v/>
      </c>
      <c r="O61" s="493"/>
      <c r="P61" s="493"/>
      <c r="Q61" s="493"/>
      <c r="R61" s="494"/>
      <c r="S61" s="31" t="s">
        <v>3</v>
      </c>
      <c r="T61" s="28" t="s">
        <v>2</v>
      </c>
      <c r="U61" s="29" t="str">
        <f>IF(B61="","",(VLOOKUP(B61,⑥児童・生徒名簿表!B:D,3,0)))</f>
        <v/>
      </c>
    </row>
    <row r="62" spans="1:21" ht="23.45" customHeight="1" x14ac:dyDescent="0.4">
      <c r="A62" s="40"/>
      <c r="B62" s="43"/>
      <c r="D62" s="23">
        <v>72</v>
      </c>
      <c r="E62" s="44">
        <f t="shared" si="2"/>
        <v>0</v>
      </c>
      <c r="F62" s="492" t="str">
        <f>IF(A62="","",(VLOOKUP(A62,⑥児童・生徒名簿表!B:C,2,0)))</f>
        <v/>
      </c>
      <c r="G62" s="493"/>
      <c r="H62" s="494"/>
      <c r="I62" s="31" t="s">
        <v>3</v>
      </c>
      <c r="J62" s="28" t="s">
        <v>2</v>
      </c>
      <c r="K62" s="29" t="str">
        <f>IF(A62="","",(VLOOKUP(A62,⑥児童・生徒名簿表!B:D,3,0)))</f>
        <v/>
      </c>
      <c r="L62" s="30">
        <v>97</v>
      </c>
      <c r="M62" s="23">
        <f t="shared" si="3"/>
        <v>0</v>
      </c>
      <c r="N62" s="493" t="str">
        <f>IF(B62="","",(VLOOKUP(B62,⑥児童・生徒名簿表!B:C,2,0)))</f>
        <v/>
      </c>
      <c r="O62" s="493"/>
      <c r="P62" s="493"/>
      <c r="Q62" s="493"/>
      <c r="R62" s="494"/>
      <c r="S62" s="31" t="s">
        <v>3</v>
      </c>
      <c r="T62" s="28" t="s">
        <v>2</v>
      </c>
      <c r="U62" s="29" t="str">
        <f>IF(B62="","",(VLOOKUP(B62,⑥児童・生徒名簿表!B:D,3,0)))</f>
        <v/>
      </c>
    </row>
    <row r="63" spans="1:21" ht="23.45" customHeight="1" x14ac:dyDescent="0.4">
      <c r="A63" s="40"/>
      <c r="B63" s="43"/>
      <c r="D63" s="23">
        <v>73</v>
      </c>
      <c r="E63" s="44">
        <f t="shared" si="2"/>
        <v>0</v>
      </c>
      <c r="F63" s="492" t="str">
        <f>IF(A63="","",(VLOOKUP(A63,⑥児童・生徒名簿表!B:C,2,0)))</f>
        <v/>
      </c>
      <c r="G63" s="493"/>
      <c r="H63" s="494"/>
      <c r="I63" s="31" t="s">
        <v>3</v>
      </c>
      <c r="J63" s="28" t="s">
        <v>2</v>
      </c>
      <c r="K63" s="29" t="str">
        <f>IF(A63="","",(VLOOKUP(A63,⑥児童・生徒名簿表!B:D,3,0)))</f>
        <v/>
      </c>
      <c r="L63" s="30">
        <v>98</v>
      </c>
      <c r="M63" s="23">
        <f t="shared" si="3"/>
        <v>0</v>
      </c>
      <c r="N63" s="493" t="str">
        <f>IF(B63="","",(VLOOKUP(B63,⑥児童・生徒名簿表!B:C,2,0)))</f>
        <v/>
      </c>
      <c r="O63" s="493"/>
      <c r="P63" s="493"/>
      <c r="Q63" s="493"/>
      <c r="R63" s="494"/>
      <c r="S63" s="31" t="s">
        <v>3</v>
      </c>
      <c r="T63" s="28" t="s">
        <v>2</v>
      </c>
      <c r="U63" s="29" t="str">
        <f>IF(B63="","",(VLOOKUP(B63,⑥児童・生徒名簿表!B:D,3,0)))</f>
        <v/>
      </c>
    </row>
    <row r="64" spans="1:21" ht="23.45" customHeight="1" x14ac:dyDescent="0.4">
      <c r="A64" s="40"/>
      <c r="B64" s="43"/>
      <c r="D64" s="23">
        <v>74</v>
      </c>
      <c r="E64" s="44">
        <f t="shared" si="2"/>
        <v>0</v>
      </c>
      <c r="F64" s="492" t="str">
        <f>IF(A64="","",(VLOOKUP(A64,⑥児童・生徒名簿表!B:C,2,0)))</f>
        <v/>
      </c>
      <c r="G64" s="493"/>
      <c r="H64" s="494"/>
      <c r="I64" s="31" t="s">
        <v>3</v>
      </c>
      <c r="J64" s="28" t="s">
        <v>2</v>
      </c>
      <c r="K64" s="29" t="str">
        <f>IF(A64="","",(VLOOKUP(A64,⑥児童・生徒名簿表!B:D,3,0)))</f>
        <v/>
      </c>
      <c r="L64" s="30">
        <v>99</v>
      </c>
      <c r="M64" s="23">
        <f t="shared" si="3"/>
        <v>0</v>
      </c>
      <c r="N64" s="493" t="str">
        <f>IF(B64="","",(VLOOKUP(B64,⑥児童・生徒名簿表!B:C,2,0)))</f>
        <v/>
      </c>
      <c r="O64" s="493"/>
      <c r="P64" s="493"/>
      <c r="Q64" s="493"/>
      <c r="R64" s="494"/>
      <c r="S64" s="31" t="s">
        <v>3</v>
      </c>
      <c r="T64" s="28" t="s">
        <v>2</v>
      </c>
      <c r="U64" s="29" t="str">
        <f>IF(B64="","",(VLOOKUP(B64,⑥児童・生徒名簿表!B:D,3,0)))</f>
        <v/>
      </c>
    </row>
    <row r="65" spans="1:21" ht="23.45" customHeight="1" x14ac:dyDescent="0.4">
      <c r="A65" s="40"/>
      <c r="B65" s="43"/>
      <c r="D65" s="23">
        <v>75</v>
      </c>
      <c r="E65" s="44">
        <f t="shared" si="2"/>
        <v>0</v>
      </c>
      <c r="F65" s="492" t="str">
        <f>IF(A65="","",(VLOOKUP(A65,⑥児童・生徒名簿表!B:C,2,0)))</f>
        <v/>
      </c>
      <c r="G65" s="493"/>
      <c r="H65" s="494"/>
      <c r="I65" s="31" t="s">
        <v>3</v>
      </c>
      <c r="J65" s="28" t="s">
        <v>2</v>
      </c>
      <c r="K65" s="29" t="str">
        <f>IF(A65="","",(VLOOKUP(A65,⑥児童・生徒名簿表!B:D,3,0)))</f>
        <v/>
      </c>
      <c r="L65" s="30">
        <v>100</v>
      </c>
      <c r="M65" s="23">
        <f t="shared" si="3"/>
        <v>0</v>
      </c>
      <c r="N65" s="493" t="str">
        <f>IF(B65="","",(VLOOKUP(B65,⑥児童・生徒名簿表!B:C,2,0)))</f>
        <v/>
      </c>
      <c r="O65" s="493"/>
      <c r="P65" s="493"/>
      <c r="Q65" s="493"/>
      <c r="R65" s="494"/>
      <c r="S65" s="31" t="s">
        <v>3</v>
      </c>
      <c r="T65" s="28" t="s">
        <v>2</v>
      </c>
      <c r="U65" s="29" t="str">
        <f>IF(B65="","",(VLOOKUP(B65,⑥児童・生徒名簿表!B:D,3,0)))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2759</v>
      </c>
      <c r="B72" s="535"/>
      <c r="D72" s="487" t="s">
        <v>11</v>
      </c>
      <c r="E72" s="489"/>
      <c r="F72" s="500" t="s">
        <v>78</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22" t="s">
        <v>1313</v>
      </c>
      <c r="G75" s="523"/>
      <c r="H75" s="524"/>
      <c r="I75" s="487" t="s">
        <v>4</v>
      </c>
      <c r="J75" s="488"/>
      <c r="K75" s="499"/>
      <c r="L75" s="27" t="s">
        <v>161</v>
      </c>
      <c r="M75" s="47" t="s">
        <v>162</v>
      </c>
      <c r="N75" s="488" t="s">
        <v>1313</v>
      </c>
      <c r="O75" s="488"/>
      <c r="P75" s="488"/>
      <c r="Q75" s="488"/>
      <c r="R75" s="489"/>
      <c r="S75" s="487" t="s">
        <v>4</v>
      </c>
      <c r="T75" s="488"/>
      <c r="U75" s="489"/>
    </row>
    <row r="76" spans="1:21" ht="23.45" customHeight="1" x14ac:dyDescent="0.4">
      <c r="A76" s="40"/>
      <c r="B76" s="43"/>
      <c r="D76" s="23">
        <v>101</v>
      </c>
      <c r="E76" s="44">
        <f t="shared" ref="E76:E100" si="4">A76</f>
        <v>0</v>
      </c>
      <c r="F76" s="492" t="str">
        <f>IF(A76="","",(VLOOKUP(A76,⑥児童・生徒名簿表!B:C,2,0)))</f>
        <v/>
      </c>
      <c r="G76" s="493"/>
      <c r="H76" s="494"/>
      <c r="I76" s="31" t="s">
        <v>3</v>
      </c>
      <c r="J76" s="28" t="s">
        <v>2</v>
      </c>
      <c r="K76" s="29" t="str">
        <f>IF(A76="","",(VLOOKUP(A76,⑥児童・生徒名簿表!B:D,3,0)))</f>
        <v/>
      </c>
      <c r="L76" s="30">
        <v>126</v>
      </c>
      <c r="M76" s="23">
        <f>B76</f>
        <v>0</v>
      </c>
      <c r="N76" s="493" t="str">
        <f>IF(B76="","",(VLOOKUP(B76,⑥児童・生徒名簿表!B:C,2,0)))</f>
        <v/>
      </c>
      <c r="O76" s="493"/>
      <c r="P76" s="493"/>
      <c r="Q76" s="493"/>
      <c r="R76" s="494"/>
      <c r="S76" s="31" t="s">
        <v>3</v>
      </c>
      <c r="T76" s="28" t="s">
        <v>2</v>
      </c>
      <c r="U76" s="29" t="str">
        <f>IF(B76="","",(VLOOKUP(B76,⑥児童・生徒名簿表!B:D,3,0)))</f>
        <v/>
      </c>
    </row>
    <row r="77" spans="1:21" ht="23.45" customHeight="1" x14ac:dyDescent="0.4">
      <c r="A77" s="40"/>
      <c r="B77" s="43"/>
      <c r="D77" s="23">
        <v>102</v>
      </c>
      <c r="E77" s="44">
        <f t="shared" si="4"/>
        <v>0</v>
      </c>
      <c r="F77" s="492" t="str">
        <f>IF(A77="","",(VLOOKUP(A77,⑥児童・生徒名簿表!B:C,2,0)))</f>
        <v/>
      </c>
      <c r="G77" s="493"/>
      <c r="H77" s="494"/>
      <c r="I77" s="31" t="s">
        <v>3</v>
      </c>
      <c r="J77" s="28" t="s">
        <v>2</v>
      </c>
      <c r="K77" s="29" t="str">
        <f>IF(A77="","",(VLOOKUP(A77,⑥児童・生徒名簿表!B:D,3,0)))</f>
        <v/>
      </c>
      <c r="L77" s="30">
        <v>127</v>
      </c>
      <c r="M77" s="23">
        <f t="shared" ref="M77:M101" si="5">B77</f>
        <v>0</v>
      </c>
      <c r="N77" s="493" t="str">
        <f>IF(B77="","",(VLOOKUP(B77,⑥児童・生徒名簿表!B:C,2,0)))</f>
        <v/>
      </c>
      <c r="O77" s="493"/>
      <c r="P77" s="493"/>
      <c r="Q77" s="493"/>
      <c r="R77" s="494"/>
      <c r="S77" s="31" t="s">
        <v>3</v>
      </c>
      <c r="T77" s="28" t="s">
        <v>2</v>
      </c>
      <c r="U77" s="29" t="str">
        <f>IF(B77="","",(VLOOKUP(B77,⑥児童・生徒名簿表!B:D,3,0)))</f>
        <v/>
      </c>
    </row>
    <row r="78" spans="1:21" ht="23.45" customHeight="1" x14ac:dyDescent="0.4">
      <c r="A78" s="40"/>
      <c r="B78" s="43"/>
      <c r="D78" s="23">
        <v>103</v>
      </c>
      <c r="E78" s="44">
        <f t="shared" si="4"/>
        <v>0</v>
      </c>
      <c r="F78" s="492" t="str">
        <f>IF(A78="","",(VLOOKUP(A78,⑥児童・生徒名簿表!B:C,2,0)))</f>
        <v/>
      </c>
      <c r="G78" s="493"/>
      <c r="H78" s="494"/>
      <c r="I78" s="31" t="s">
        <v>3</v>
      </c>
      <c r="J78" s="28" t="s">
        <v>2</v>
      </c>
      <c r="K78" s="29" t="str">
        <f>IF(A78="","",(VLOOKUP(A78,⑥児童・生徒名簿表!B:D,3,0)))</f>
        <v/>
      </c>
      <c r="L78" s="30">
        <v>128</v>
      </c>
      <c r="M78" s="23">
        <f t="shared" si="5"/>
        <v>0</v>
      </c>
      <c r="N78" s="493" t="str">
        <f>IF(B78="","",(VLOOKUP(B78,⑥児童・生徒名簿表!B:C,2,0)))</f>
        <v/>
      </c>
      <c r="O78" s="493"/>
      <c r="P78" s="493"/>
      <c r="Q78" s="493"/>
      <c r="R78" s="494"/>
      <c r="S78" s="31" t="s">
        <v>3</v>
      </c>
      <c r="T78" s="28" t="s">
        <v>2</v>
      </c>
      <c r="U78" s="29" t="str">
        <f>IF(B78="","",(VLOOKUP(B78,⑥児童・生徒名簿表!B:D,3,0)))</f>
        <v/>
      </c>
    </row>
    <row r="79" spans="1:21" ht="23.45" customHeight="1" x14ac:dyDescent="0.4">
      <c r="A79" s="40"/>
      <c r="B79" s="43"/>
      <c r="D79" s="23">
        <v>104</v>
      </c>
      <c r="E79" s="44">
        <f t="shared" si="4"/>
        <v>0</v>
      </c>
      <c r="F79" s="492" t="str">
        <f>IF(A79="","",(VLOOKUP(A79,⑥児童・生徒名簿表!B:C,2,0)))</f>
        <v/>
      </c>
      <c r="G79" s="493"/>
      <c r="H79" s="494"/>
      <c r="I79" s="31" t="s">
        <v>3</v>
      </c>
      <c r="J79" s="28" t="s">
        <v>2</v>
      </c>
      <c r="K79" s="29" t="str">
        <f>IF(A79="","",(VLOOKUP(A79,⑥児童・生徒名簿表!B:D,3,0)))</f>
        <v/>
      </c>
      <c r="L79" s="30">
        <v>129</v>
      </c>
      <c r="M79" s="23">
        <f t="shared" si="5"/>
        <v>0</v>
      </c>
      <c r="N79" s="493" t="str">
        <f>IF(B79="","",(VLOOKUP(B79,⑥児童・生徒名簿表!B:C,2,0)))</f>
        <v/>
      </c>
      <c r="O79" s="493"/>
      <c r="P79" s="493"/>
      <c r="Q79" s="493"/>
      <c r="R79" s="494"/>
      <c r="S79" s="31" t="s">
        <v>3</v>
      </c>
      <c r="T79" s="28" t="s">
        <v>2</v>
      </c>
      <c r="U79" s="29" t="str">
        <f>IF(B79="","",(VLOOKUP(B79,⑥児童・生徒名簿表!B:D,3,0)))</f>
        <v/>
      </c>
    </row>
    <row r="80" spans="1:21" ht="23.45" customHeight="1" x14ac:dyDescent="0.4">
      <c r="A80" s="40"/>
      <c r="B80" s="43"/>
      <c r="D80" s="23">
        <v>105</v>
      </c>
      <c r="E80" s="44">
        <f t="shared" si="4"/>
        <v>0</v>
      </c>
      <c r="F80" s="492" t="str">
        <f>IF(A80="","",(VLOOKUP(A80,⑥児童・生徒名簿表!B:C,2,0)))</f>
        <v/>
      </c>
      <c r="G80" s="493"/>
      <c r="H80" s="494"/>
      <c r="I80" s="31" t="s">
        <v>3</v>
      </c>
      <c r="J80" s="28" t="s">
        <v>2</v>
      </c>
      <c r="K80" s="29" t="str">
        <f>IF(A80="","",(VLOOKUP(A80,⑥児童・生徒名簿表!B:D,3,0)))</f>
        <v/>
      </c>
      <c r="L80" s="30">
        <v>130</v>
      </c>
      <c r="M80" s="23">
        <f t="shared" si="5"/>
        <v>0</v>
      </c>
      <c r="N80" s="493" t="str">
        <f>IF(B80="","",(VLOOKUP(B80,⑥児童・生徒名簿表!B:C,2,0)))</f>
        <v/>
      </c>
      <c r="O80" s="493"/>
      <c r="P80" s="493"/>
      <c r="Q80" s="493"/>
      <c r="R80" s="494"/>
      <c r="S80" s="31" t="s">
        <v>3</v>
      </c>
      <c r="T80" s="28" t="s">
        <v>2</v>
      </c>
      <c r="U80" s="29" t="str">
        <f>IF(B80="","",(VLOOKUP(B80,⑥児童・生徒名簿表!B:D,3,0)))</f>
        <v/>
      </c>
    </row>
    <row r="81" spans="1:21" ht="23.45" customHeight="1" x14ac:dyDescent="0.4">
      <c r="A81" s="40"/>
      <c r="B81" s="43"/>
      <c r="D81" s="23">
        <v>106</v>
      </c>
      <c r="E81" s="44">
        <f t="shared" si="4"/>
        <v>0</v>
      </c>
      <c r="F81" s="492" t="str">
        <f>IF(A81="","",(VLOOKUP(A81,⑥児童・生徒名簿表!B:C,2,0)))</f>
        <v/>
      </c>
      <c r="G81" s="493"/>
      <c r="H81" s="494"/>
      <c r="I81" s="31" t="s">
        <v>3</v>
      </c>
      <c r="J81" s="28" t="s">
        <v>2</v>
      </c>
      <c r="K81" s="29" t="str">
        <f>IF(A81="","",(VLOOKUP(A81,⑥児童・生徒名簿表!B:D,3,0)))</f>
        <v/>
      </c>
      <c r="L81" s="30">
        <v>131</v>
      </c>
      <c r="M81" s="23">
        <f t="shared" si="5"/>
        <v>0</v>
      </c>
      <c r="N81" s="493" t="str">
        <f>IF(B81="","",(VLOOKUP(B81,⑥児童・生徒名簿表!B:C,2,0)))</f>
        <v/>
      </c>
      <c r="O81" s="493"/>
      <c r="P81" s="493"/>
      <c r="Q81" s="493"/>
      <c r="R81" s="494"/>
      <c r="S81" s="31" t="s">
        <v>3</v>
      </c>
      <c r="T81" s="28" t="s">
        <v>2</v>
      </c>
      <c r="U81" s="29" t="str">
        <f>IF(B81="","",(VLOOKUP(B81,⑥児童・生徒名簿表!B:D,3,0)))</f>
        <v/>
      </c>
    </row>
    <row r="82" spans="1:21" ht="23.45" customHeight="1" x14ac:dyDescent="0.4">
      <c r="A82" s="40"/>
      <c r="B82" s="43"/>
      <c r="D82" s="23">
        <v>107</v>
      </c>
      <c r="E82" s="44">
        <f t="shared" si="4"/>
        <v>0</v>
      </c>
      <c r="F82" s="492" t="str">
        <f>IF(A82="","",(VLOOKUP(A82,⑥児童・生徒名簿表!B:C,2,0)))</f>
        <v/>
      </c>
      <c r="G82" s="493"/>
      <c r="H82" s="494"/>
      <c r="I82" s="31" t="s">
        <v>3</v>
      </c>
      <c r="J82" s="28" t="s">
        <v>2</v>
      </c>
      <c r="K82" s="29" t="str">
        <f>IF(A82="","",(VLOOKUP(A82,⑥児童・生徒名簿表!B:D,3,0)))</f>
        <v/>
      </c>
      <c r="L82" s="30">
        <v>132</v>
      </c>
      <c r="M82" s="23">
        <f t="shared" si="5"/>
        <v>0</v>
      </c>
      <c r="N82" s="493" t="str">
        <f>IF(B82="","",(VLOOKUP(B82,⑥児童・生徒名簿表!B:C,2,0)))</f>
        <v/>
      </c>
      <c r="O82" s="493"/>
      <c r="P82" s="493"/>
      <c r="Q82" s="493"/>
      <c r="R82" s="494"/>
      <c r="S82" s="31" t="s">
        <v>3</v>
      </c>
      <c r="T82" s="28" t="s">
        <v>2</v>
      </c>
      <c r="U82" s="29" t="str">
        <f>IF(B82="","",(VLOOKUP(B82,⑥児童・生徒名簿表!B:D,3,0)))</f>
        <v/>
      </c>
    </row>
    <row r="83" spans="1:21" ht="23.45" customHeight="1" x14ac:dyDescent="0.4">
      <c r="A83" s="40"/>
      <c r="B83" s="43"/>
      <c r="D83" s="23">
        <v>108</v>
      </c>
      <c r="E83" s="44">
        <f t="shared" si="4"/>
        <v>0</v>
      </c>
      <c r="F83" s="492" t="str">
        <f>IF(A83="","",(VLOOKUP(A83,⑥児童・生徒名簿表!B:C,2,0)))</f>
        <v/>
      </c>
      <c r="G83" s="493"/>
      <c r="H83" s="494"/>
      <c r="I83" s="31" t="s">
        <v>3</v>
      </c>
      <c r="J83" s="28" t="s">
        <v>2</v>
      </c>
      <c r="K83" s="29" t="str">
        <f>IF(A83="","",(VLOOKUP(A83,⑥児童・生徒名簿表!B:D,3,0)))</f>
        <v/>
      </c>
      <c r="L83" s="30">
        <v>133</v>
      </c>
      <c r="M83" s="23">
        <f t="shared" si="5"/>
        <v>0</v>
      </c>
      <c r="N83" s="493" t="str">
        <f>IF(B83="","",(VLOOKUP(B83,⑥児童・生徒名簿表!B:C,2,0)))</f>
        <v/>
      </c>
      <c r="O83" s="493"/>
      <c r="P83" s="493"/>
      <c r="Q83" s="493"/>
      <c r="R83" s="494"/>
      <c r="S83" s="31" t="s">
        <v>3</v>
      </c>
      <c r="T83" s="28" t="s">
        <v>2</v>
      </c>
      <c r="U83" s="29" t="str">
        <f>IF(B83="","",(VLOOKUP(B83,⑥児童・生徒名簿表!B:D,3,0)))</f>
        <v/>
      </c>
    </row>
    <row r="84" spans="1:21" ht="23.45" customHeight="1" x14ac:dyDescent="0.4">
      <c r="A84" s="40"/>
      <c r="B84" s="43"/>
      <c r="D84" s="23">
        <v>109</v>
      </c>
      <c r="E84" s="44">
        <f t="shared" si="4"/>
        <v>0</v>
      </c>
      <c r="F84" s="492" t="str">
        <f>IF(A84="","",(VLOOKUP(A84,⑥児童・生徒名簿表!B:C,2,0)))</f>
        <v/>
      </c>
      <c r="G84" s="493"/>
      <c r="H84" s="494"/>
      <c r="I84" s="31" t="s">
        <v>3</v>
      </c>
      <c r="J84" s="28" t="s">
        <v>2</v>
      </c>
      <c r="K84" s="29" t="str">
        <f>IF(A84="","",(VLOOKUP(A84,⑥児童・生徒名簿表!B:D,3,0)))</f>
        <v/>
      </c>
      <c r="L84" s="30">
        <v>134</v>
      </c>
      <c r="M84" s="23">
        <f t="shared" si="5"/>
        <v>0</v>
      </c>
      <c r="N84" s="493" t="str">
        <f>IF(B84="","",(VLOOKUP(B84,⑥児童・生徒名簿表!B:C,2,0)))</f>
        <v/>
      </c>
      <c r="O84" s="493"/>
      <c r="P84" s="493"/>
      <c r="Q84" s="493"/>
      <c r="R84" s="494"/>
      <c r="S84" s="31" t="s">
        <v>3</v>
      </c>
      <c r="T84" s="28" t="s">
        <v>2</v>
      </c>
      <c r="U84" s="29" t="str">
        <f>IF(B84="","",(VLOOKUP(B84,⑥児童・生徒名簿表!B:D,3,0)))</f>
        <v/>
      </c>
    </row>
    <row r="85" spans="1:21" ht="23.45" customHeight="1" x14ac:dyDescent="0.4">
      <c r="A85" s="40"/>
      <c r="B85" s="43"/>
      <c r="D85" s="23">
        <v>110</v>
      </c>
      <c r="E85" s="44">
        <f t="shared" si="4"/>
        <v>0</v>
      </c>
      <c r="F85" s="492" t="str">
        <f>IF(A85="","",(VLOOKUP(A85,⑥児童・生徒名簿表!B:C,2,0)))</f>
        <v/>
      </c>
      <c r="G85" s="493"/>
      <c r="H85" s="494"/>
      <c r="I85" s="31" t="s">
        <v>3</v>
      </c>
      <c r="J85" s="28" t="s">
        <v>2</v>
      </c>
      <c r="K85" s="29" t="str">
        <f>IF(A85="","",(VLOOKUP(A85,⑥児童・生徒名簿表!B:D,3,0)))</f>
        <v/>
      </c>
      <c r="L85" s="30">
        <v>135</v>
      </c>
      <c r="M85" s="23">
        <f t="shared" si="5"/>
        <v>0</v>
      </c>
      <c r="N85" s="493" t="str">
        <f>IF(B85="","",(VLOOKUP(B85,⑥児童・生徒名簿表!B:C,2,0)))</f>
        <v/>
      </c>
      <c r="O85" s="493"/>
      <c r="P85" s="493"/>
      <c r="Q85" s="493"/>
      <c r="R85" s="494"/>
      <c r="S85" s="31" t="s">
        <v>3</v>
      </c>
      <c r="T85" s="28" t="s">
        <v>2</v>
      </c>
      <c r="U85" s="29" t="str">
        <f>IF(B85="","",(VLOOKUP(B85,⑥児童・生徒名簿表!B:D,3,0)))</f>
        <v/>
      </c>
    </row>
    <row r="86" spans="1:21" ht="23.45" customHeight="1" x14ac:dyDescent="0.4">
      <c r="A86" s="40"/>
      <c r="B86" s="43"/>
      <c r="D86" s="23">
        <v>111</v>
      </c>
      <c r="E86" s="44">
        <f t="shared" si="4"/>
        <v>0</v>
      </c>
      <c r="F86" s="492" t="str">
        <f>IF(A86="","",(VLOOKUP(A86,⑥児童・生徒名簿表!B:C,2,0)))</f>
        <v/>
      </c>
      <c r="G86" s="493"/>
      <c r="H86" s="494"/>
      <c r="I86" s="31" t="s">
        <v>3</v>
      </c>
      <c r="J86" s="28" t="s">
        <v>2</v>
      </c>
      <c r="K86" s="29" t="str">
        <f>IF(A86="","",(VLOOKUP(A86,⑥児童・生徒名簿表!B:D,3,0)))</f>
        <v/>
      </c>
      <c r="L86" s="30">
        <v>136</v>
      </c>
      <c r="M86" s="23">
        <f t="shared" si="5"/>
        <v>0</v>
      </c>
      <c r="N86" s="493" t="str">
        <f>IF(B86="","",(VLOOKUP(B86,⑥児童・生徒名簿表!B:C,2,0)))</f>
        <v/>
      </c>
      <c r="O86" s="493"/>
      <c r="P86" s="493"/>
      <c r="Q86" s="493"/>
      <c r="R86" s="494"/>
      <c r="S86" s="31" t="s">
        <v>3</v>
      </c>
      <c r="T86" s="28" t="s">
        <v>2</v>
      </c>
      <c r="U86" s="29" t="str">
        <f>IF(B86="","",(VLOOKUP(B86,⑥児童・生徒名簿表!B:D,3,0)))</f>
        <v/>
      </c>
    </row>
    <row r="87" spans="1:21" ht="23.45" customHeight="1" x14ac:dyDescent="0.4">
      <c r="A87" s="40"/>
      <c r="B87" s="43"/>
      <c r="D87" s="23">
        <v>112</v>
      </c>
      <c r="E87" s="44">
        <f t="shared" si="4"/>
        <v>0</v>
      </c>
      <c r="F87" s="492" t="str">
        <f>IF(A87="","",(VLOOKUP(A87,⑥児童・生徒名簿表!B:C,2,0)))</f>
        <v/>
      </c>
      <c r="G87" s="493"/>
      <c r="H87" s="494"/>
      <c r="I87" s="31" t="s">
        <v>3</v>
      </c>
      <c r="J87" s="28" t="s">
        <v>2</v>
      </c>
      <c r="K87" s="29" t="str">
        <f>IF(A87="","",(VLOOKUP(A87,⑥児童・生徒名簿表!B:D,3,0)))</f>
        <v/>
      </c>
      <c r="L87" s="30">
        <v>137</v>
      </c>
      <c r="M87" s="23">
        <f t="shared" si="5"/>
        <v>0</v>
      </c>
      <c r="N87" s="493" t="str">
        <f>IF(B87="","",(VLOOKUP(B87,⑥児童・生徒名簿表!B:C,2,0)))</f>
        <v/>
      </c>
      <c r="O87" s="493"/>
      <c r="P87" s="493"/>
      <c r="Q87" s="493"/>
      <c r="R87" s="494"/>
      <c r="S87" s="31" t="s">
        <v>3</v>
      </c>
      <c r="T87" s="28" t="s">
        <v>2</v>
      </c>
      <c r="U87" s="29" t="str">
        <f>IF(B87="","",(VLOOKUP(B87,⑥児童・生徒名簿表!B:D,3,0)))</f>
        <v/>
      </c>
    </row>
    <row r="88" spans="1:21" ht="23.45" customHeight="1" x14ac:dyDescent="0.4">
      <c r="A88" s="40"/>
      <c r="B88" s="43"/>
      <c r="D88" s="23">
        <v>113</v>
      </c>
      <c r="E88" s="44">
        <f t="shared" si="4"/>
        <v>0</v>
      </c>
      <c r="F88" s="492" t="str">
        <f>IF(A88="","",(VLOOKUP(A88,⑥児童・生徒名簿表!B:C,2,0)))</f>
        <v/>
      </c>
      <c r="G88" s="493"/>
      <c r="H88" s="494"/>
      <c r="I88" s="31" t="s">
        <v>3</v>
      </c>
      <c r="J88" s="28" t="s">
        <v>2</v>
      </c>
      <c r="K88" s="29" t="str">
        <f>IF(A88="","",(VLOOKUP(A88,⑥児童・生徒名簿表!B:D,3,0)))</f>
        <v/>
      </c>
      <c r="L88" s="30">
        <v>138</v>
      </c>
      <c r="M88" s="23">
        <f t="shared" si="5"/>
        <v>0</v>
      </c>
      <c r="N88" s="493" t="str">
        <f>IF(B88="","",(VLOOKUP(B88,⑥児童・生徒名簿表!B:C,2,0)))</f>
        <v/>
      </c>
      <c r="O88" s="493"/>
      <c r="P88" s="493"/>
      <c r="Q88" s="493"/>
      <c r="R88" s="494"/>
      <c r="S88" s="31" t="s">
        <v>3</v>
      </c>
      <c r="T88" s="28" t="s">
        <v>2</v>
      </c>
      <c r="U88" s="29" t="str">
        <f>IF(B88="","",(VLOOKUP(B88,⑥児童・生徒名簿表!B:D,3,0)))</f>
        <v/>
      </c>
    </row>
    <row r="89" spans="1:21" ht="23.45" customHeight="1" x14ac:dyDescent="0.4">
      <c r="A89" s="40"/>
      <c r="B89" s="43"/>
      <c r="D89" s="23">
        <v>114</v>
      </c>
      <c r="E89" s="44">
        <f t="shared" si="4"/>
        <v>0</v>
      </c>
      <c r="F89" s="492" t="str">
        <f>IF(A89="","",(VLOOKUP(A89,⑥児童・生徒名簿表!B:C,2,0)))</f>
        <v/>
      </c>
      <c r="G89" s="493"/>
      <c r="H89" s="494"/>
      <c r="I89" s="31" t="s">
        <v>3</v>
      </c>
      <c r="J89" s="28" t="s">
        <v>2</v>
      </c>
      <c r="K89" s="29" t="str">
        <f>IF(A89="","",(VLOOKUP(A89,⑥児童・生徒名簿表!B:D,3,0)))</f>
        <v/>
      </c>
      <c r="L89" s="30">
        <v>139</v>
      </c>
      <c r="M89" s="23">
        <f t="shared" si="5"/>
        <v>0</v>
      </c>
      <c r="N89" s="493" t="str">
        <f>IF(B89="","",(VLOOKUP(B89,⑥児童・生徒名簿表!B:C,2,0)))</f>
        <v/>
      </c>
      <c r="O89" s="493"/>
      <c r="P89" s="493"/>
      <c r="Q89" s="493"/>
      <c r="R89" s="494"/>
      <c r="S89" s="31" t="s">
        <v>3</v>
      </c>
      <c r="T89" s="28" t="s">
        <v>2</v>
      </c>
      <c r="U89" s="29" t="str">
        <f>IF(B89="","",(VLOOKUP(B89,⑥児童・生徒名簿表!B:D,3,0)))</f>
        <v/>
      </c>
    </row>
    <row r="90" spans="1:21" ht="23.45" customHeight="1" x14ac:dyDescent="0.4">
      <c r="A90" s="40"/>
      <c r="B90" s="43"/>
      <c r="D90" s="23">
        <v>115</v>
      </c>
      <c r="E90" s="44">
        <f t="shared" si="4"/>
        <v>0</v>
      </c>
      <c r="F90" s="492" t="str">
        <f>IF(A90="","",(VLOOKUP(A90,⑥児童・生徒名簿表!B:C,2,0)))</f>
        <v/>
      </c>
      <c r="G90" s="493"/>
      <c r="H90" s="494"/>
      <c r="I90" s="31" t="s">
        <v>3</v>
      </c>
      <c r="J90" s="28" t="s">
        <v>2</v>
      </c>
      <c r="K90" s="29" t="str">
        <f>IF(A90="","",(VLOOKUP(A90,⑥児童・生徒名簿表!B:D,3,0)))</f>
        <v/>
      </c>
      <c r="L90" s="30">
        <v>140</v>
      </c>
      <c r="M90" s="23">
        <f t="shared" si="5"/>
        <v>0</v>
      </c>
      <c r="N90" s="493" t="str">
        <f>IF(B90="","",(VLOOKUP(B90,⑥児童・生徒名簿表!B:C,2,0)))</f>
        <v/>
      </c>
      <c r="O90" s="493"/>
      <c r="P90" s="493"/>
      <c r="Q90" s="493"/>
      <c r="R90" s="494"/>
      <c r="S90" s="31" t="s">
        <v>3</v>
      </c>
      <c r="T90" s="28" t="s">
        <v>2</v>
      </c>
      <c r="U90" s="29" t="str">
        <f>IF(B90="","",(VLOOKUP(B90,⑥児童・生徒名簿表!B:D,3,0)))</f>
        <v/>
      </c>
    </row>
    <row r="91" spans="1:21" ht="23.45" customHeight="1" x14ac:dyDescent="0.4">
      <c r="A91" s="40"/>
      <c r="B91" s="43"/>
      <c r="D91" s="23">
        <v>116</v>
      </c>
      <c r="E91" s="44">
        <f t="shared" si="4"/>
        <v>0</v>
      </c>
      <c r="F91" s="492" t="str">
        <f>IF(A91="","",(VLOOKUP(A91,⑥児童・生徒名簿表!B:C,2,0)))</f>
        <v/>
      </c>
      <c r="G91" s="493"/>
      <c r="H91" s="494"/>
      <c r="I91" s="31" t="s">
        <v>3</v>
      </c>
      <c r="J91" s="28" t="s">
        <v>2</v>
      </c>
      <c r="K91" s="29" t="str">
        <f>IF(A91="","",(VLOOKUP(A91,⑥児童・生徒名簿表!B:D,3,0)))</f>
        <v/>
      </c>
      <c r="L91" s="30">
        <v>141</v>
      </c>
      <c r="M91" s="23">
        <f t="shared" si="5"/>
        <v>0</v>
      </c>
      <c r="N91" s="493" t="str">
        <f>IF(B91="","",(VLOOKUP(B91,⑥児童・生徒名簿表!B:C,2,0)))</f>
        <v/>
      </c>
      <c r="O91" s="493"/>
      <c r="P91" s="493"/>
      <c r="Q91" s="493"/>
      <c r="R91" s="494"/>
      <c r="S91" s="31" t="s">
        <v>3</v>
      </c>
      <c r="T91" s="28" t="s">
        <v>2</v>
      </c>
      <c r="U91" s="29" t="str">
        <f>IF(B91="","",(VLOOKUP(B91,⑥児童・生徒名簿表!B:D,3,0)))</f>
        <v/>
      </c>
    </row>
    <row r="92" spans="1:21" ht="23.45" customHeight="1" x14ac:dyDescent="0.4">
      <c r="A92" s="40"/>
      <c r="B92" s="43"/>
      <c r="D92" s="23">
        <v>117</v>
      </c>
      <c r="E92" s="44">
        <f t="shared" si="4"/>
        <v>0</v>
      </c>
      <c r="F92" s="492" t="str">
        <f>IF(A92="","",(VLOOKUP(A92,⑥児童・生徒名簿表!B:C,2,0)))</f>
        <v/>
      </c>
      <c r="G92" s="493"/>
      <c r="H92" s="494"/>
      <c r="I92" s="31" t="s">
        <v>3</v>
      </c>
      <c r="J92" s="28" t="s">
        <v>2</v>
      </c>
      <c r="K92" s="29" t="str">
        <f>IF(A92="","",(VLOOKUP(A92,⑥児童・生徒名簿表!B:D,3,0)))</f>
        <v/>
      </c>
      <c r="L92" s="30">
        <v>142</v>
      </c>
      <c r="M92" s="23">
        <f t="shared" si="5"/>
        <v>0</v>
      </c>
      <c r="N92" s="493" t="str">
        <f>IF(B92="","",(VLOOKUP(B92,⑥児童・生徒名簿表!B:C,2,0)))</f>
        <v/>
      </c>
      <c r="O92" s="493"/>
      <c r="P92" s="493"/>
      <c r="Q92" s="493"/>
      <c r="R92" s="494"/>
      <c r="S92" s="31" t="s">
        <v>3</v>
      </c>
      <c r="T92" s="28" t="s">
        <v>2</v>
      </c>
      <c r="U92" s="29" t="str">
        <f>IF(B92="","",(VLOOKUP(B92,⑥児童・生徒名簿表!B:D,3,0)))</f>
        <v/>
      </c>
    </row>
    <row r="93" spans="1:21" ht="23.45" customHeight="1" x14ac:dyDescent="0.4">
      <c r="A93" s="40"/>
      <c r="B93" s="43"/>
      <c r="D93" s="23">
        <v>118</v>
      </c>
      <c r="E93" s="44">
        <f t="shared" si="4"/>
        <v>0</v>
      </c>
      <c r="F93" s="492" t="str">
        <f>IF(A93="","",(VLOOKUP(A93,⑥児童・生徒名簿表!B:C,2,0)))</f>
        <v/>
      </c>
      <c r="G93" s="493"/>
      <c r="H93" s="494"/>
      <c r="I93" s="31" t="s">
        <v>3</v>
      </c>
      <c r="J93" s="28" t="s">
        <v>2</v>
      </c>
      <c r="K93" s="29" t="str">
        <f>IF(A93="","",(VLOOKUP(A93,⑥児童・生徒名簿表!B:D,3,0)))</f>
        <v/>
      </c>
      <c r="L93" s="30">
        <v>143</v>
      </c>
      <c r="M93" s="23">
        <f t="shared" si="5"/>
        <v>0</v>
      </c>
      <c r="N93" s="493" t="str">
        <f>IF(B93="","",(VLOOKUP(B93,⑥児童・生徒名簿表!B:C,2,0)))</f>
        <v/>
      </c>
      <c r="O93" s="493"/>
      <c r="P93" s="493"/>
      <c r="Q93" s="493"/>
      <c r="R93" s="494"/>
      <c r="S93" s="31" t="s">
        <v>3</v>
      </c>
      <c r="T93" s="28" t="s">
        <v>2</v>
      </c>
      <c r="U93" s="29" t="str">
        <f>IF(B93="","",(VLOOKUP(B93,⑥児童・生徒名簿表!B:D,3,0)))</f>
        <v/>
      </c>
    </row>
    <row r="94" spans="1:21" ht="23.45" customHeight="1" x14ac:dyDescent="0.4">
      <c r="A94" s="40"/>
      <c r="B94" s="43"/>
      <c r="D94" s="23">
        <v>119</v>
      </c>
      <c r="E94" s="44">
        <f t="shared" si="4"/>
        <v>0</v>
      </c>
      <c r="F94" s="492" t="str">
        <f>IF(A94="","",(VLOOKUP(A94,⑥児童・生徒名簿表!B:C,2,0)))</f>
        <v/>
      </c>
      <c r="G94" s="493"/>
      <c r="H94" s="494"/>
      <c r="I94" s="31" t="s">
        <v>3</v>
      </c>
      <c r="J94" s="28" t="s">
        <v>2</v>
      </c>
      <c r="K94" s="29" t="str">
        <f>IF(A94="","",(VLOOKUP(A94,⑥児童・生徒名簿表!B:D,3,0)))</f>
        <v/>
      </c>
      <c r="L94" s="30">
        <v>144</v>
      </c>
      <c r="M94" s="23">
        <f t="shared" si="5"/>
        <v>0</v>
      </c>
      <c r="N94" s="493" t="str">
        <f>IF(B94="","",(VLOOKUP(B94,⑥児童・生徒名簿表!B:C,2,0)))</f>
        <v/>
      </c>
      <c r="O94" s="493"/>
      <c r="P94" s="493"/>
      <c r="Q94" s="493"/>
      <c r="R94" s="494"/>
      <c r="S94" s="31" t="s">
        <v>3</v>
      </c>
      <c r="T94" s="28" t="s">
        <v>2</v>
      </c>
      <c r="U94" s="29" t="str">
        <f>IF(B94="","",(VLOOKUP(B94,⑥児童・生徒名簿表!B:D,3,0)))</f>
        <v/>
      </c>
    </row>
    <row r="95" spans="1:21" ht="23.45" customHeight="1" x14ac:dyDescent="0.4">
      <c r="A95" s="40"/>
      <c r="B95" s="43"/>
      <c r="D95" s="23">
        <v>120</v>
      </c>
      <c r="E95" s="44">
        <f t="shared" si="4"/>
        <v>0</v>
      </c>
      <c r="F95" s="492" t="str">
        <f>IF(A95="","",(VLOOKUP(A95,⑥児童・生徒名簿表!B:C,2,0)))</f>
        <v/>
      </c>
      <c r="G95" s="493"/>
      <c r="H95" s="494"/>
      <c r="I95" s="31" t="s">
        <v>3</v>
      </c>
      <c r="J95" s="28" t="s">
        <v>2</v>
      </c>
      <c r="K95" s="29" t="str">
        <f>IF(A95="","",(VLOOKUP(A95,⑥児童・生徒名簿表!B:D,3,0)))</f>
        <v/>
      </c>
      <c r="L95" s="30">
        <v>145</v>
      </c>
      <c r="M95" s="23">
        <f t="shared" si="5"/>
        <v>0</v>
      </c>
      <c r="N95" s="493" t="str">
        <f>IF(B95="","",(VLOOKUP(B95,⑥児童・生徒名簿表!B:C,2,0)))</f>
        <v/>
      </c>
      <c r="O95" s="493"/>
      <c r="P95" s="493"/>
      <c r="Q95" s="493"/>
      <c r="R95" s="494"/>
      <c r="S95" s="31" t="s">
        <v>3</v>
      </c>
      <c r="T95" s="28" t="s">
        <v>2</v>
      </c>
      <c r="U95" s="29" t="str">
        <f>IF(B95="","",(VLOOKUP(B95,⑥児童・生徒名簿表!B:D,3,0)))</f>
        <v/>
      </c>
    </row>
    <row r="96" spans="1:21" ht="23.45" customHeight="1" x14ac:dyDescent="0.4">
      <c r="A96" s="40"/>
      <c r="B96" s="43"/>
      <c r="D96" s="23">
        <v>121</v>
      </c>
      <c r="E96" s="44">
        <f t="shared" si="4"/>
        <v>0</v>
      </c>
      <c r="F96" s="492" t="str">
        <f>IF(A96="","",(VLOOKUP(A96,⑥児童・生徒名簿表!B:C,2,0)))</f>
        <v/>
      </c>
      <c r="G96" s="493"/>
      <c r="H96" s="494"/>
      <c r="I96" s="31" t="s">
        <v>3</v>
      </c>
      <c r="J96" s="28" t="s">
        <v>2</v>
      </c>
      <c r="K96" s="29" t="str">
        <f>IF(A96="","",(VLOOKUP(A96,⑥児童・生徒名簿表!B:D,3,0)))</f>
        <v/>
      </c>
      <c r="L96" s="30">
        <v>146</v>
      </c>
      <c r="M96" s="23">
        <f t="shared" si="5"/>
        <v>0</v>
      </c>
      <c r="N96" s="493" t="str">
        <f>IF(B96="","",(VLOOKUP(B96,⑥児童・生徒名簿表!B:C,2,0)))</f>
        <v/>
      </c>
      <c r="O96" s="493"/>
      <c r="P96" s="493"/>
      <c r="Q96" s="493"/>
      <c r="R96" s="494"/>
      <c r="S96" s="31" t="s">
        <v>3</v>
      </c>
      <c r="T96" s="28" t="s">
        <v>2</v>
      </c>
      <c r="U96" s="29" t="str">
        <f>IF(B96="","",(VLOOKUP(B96,⑥児童・生徒名簿表!B:D,3,0)))</f>
        <v/>
      </c>
    </row>
    <row r="97" spans="1:21" ht="23.45" customHeight="1" x14ac:dyDescent="0.4">
      <c r="A97" s="40"/>
      <c r="B97" s="43"/>
      <c r="D97" s="23">
        <v>122</v>
      </c>
      <c r="E97" s="44">
        <f t="shared" si="4"/>
        <v>0</v>
      </c>
      <c r="F97" s="492" t="str">
        <f>IF(A97="","",(VLOOKUP(A97,⑥児童・生徒名簿表!B:C,2,0)))</f>
        <v/>
      </c>
      <c r="G97" s="493"/>
      <c r="H97" s="494"/>
      <c r="I97" s="31" t="s">
        <v>3</v>
      </c>
      <c r="J97" s="28" t="s">
        <v>2</v>
      </c>
      <c r="K97" s="29" t="str">
        <f>IF(A97="","",(VLOOKUP(A97,⑥児童・生徒名簿表!B:D,3,0)))</f>
        <v/>
      </c>
      <c r="L97" s="30">
        <v>147</v>
      </c>
      <c r="M97" s="23">
        <f t="shared" si="5"/>
        <v>0</v>
      </c>
      <c r="N97" s="493" t="str">
        <f>IF(B97="","",(VLOOKUP(B97,⑥児童・生徒名簿表!B:C,2,0)))</f>
        <v/>
      </c>
      <c r="O97" s="493"/>
      <c r="P97" s="493"/>
      <c r="Q97" s="493"/>
      <c r="R97" s="494"/>
      <c r="S97" s="31" t="s">
        <v>3</v>
      </c>
      <c r="T97" s="28" t="s">
        <v>2</v>
      </c>
      <c r="U97" s="29" t="str">
        <f>IF(B97="","",(VLOOKUP(B97,⑥児童・生徒名簿表!B:D,3,0)))</f>
        <v/>
      </c>
    </row>
    <row r="98" spans="1:21" ht="23.45" customHeight="1" x14ac:dyDescent="0.4">
      <c r="A98" s="40"/>
      <c r="B98" s="43"/>
      <c r="D98" s="23">
        <v>123</v>
      </c>
      <c r="E98" s="44">
        <f t="shared" si="4"/>
        <v>0</v>
      </c>
      <c r="F98" s="492" t="str">
        <f>IF(A98="","",(VLOOKUP(A98,⑥児童・生徒名簿表!B:C,2,0)))</f>
        <v/>
      </c>
      <c r="G98" s="493"/>
      <c r="H98" s="494"/>
      <c r="I98" s="31" t="s">
        <v>3</v>
      </c>
      <c r="J98" s="28" t="s">
        <v>2</v>
      </c>
      <c r="K98" s="29" t="str">
        <f>IF(A98="","",(VLOOKUP(A98,⑥児童・生徒名簿表!B:D,3,0)))</f>
        <v/>
      </c>
      <c r="L98" s="30">
        <v>148</v>
      </c>
      <c r="M98" s="23">
        <f t="shared" si="5"/>
        <v>0</v>
      </c>
      <c r="N98" s="493" t="str">
        <f>IF(B98="","",(VLOOKUP(B98,⑥児童・生徒名簿表!B:C,2,0)))</f>
        <v/>
      </c>
      <c r="O98" s="493"/>
      <c r="P98" s="493"/>
      <c r="Q98" s="493"/>
      <c r="R98" s="494"/>
      <c r="S98" s="31" t="s">
        <v>3</v>
      </c>
      <c r="T98" s="28" t="s">
        <v>2</v>
      </c>
      <c r="U98" s="29" t="str">
        <f>IF(B98="","",(VLOOKUP(B98,⑥児童・生徒名簿表!B:D,3,0)))</f>
        <v/>
      </c>
    </row>
    <row r="99" spans="1:21" ht="23.45" customHeight="1" x14ac:dyDescent="0.4">
      <c r="A99" s="40"/>
      <c r="B99" s="43"/>
      <c r="D99" s="23">
        <v>124</v>
      </c>
      <c r="E99" s="44">
        <f t="shared" si="4"/>
        <v>0</v>
      </c>
      <c r="F99" s="492" t="str">
        <f>IF(A99="","",(VLOOKUP(A99,⑥児童・生徒名簿表!B:C,2,0)))</f>
        <v/>
      </c>
      <c r="G99" s="493"/>
      <c r="H99" s="494"/>
      <c r="I99" s="31" t="s">
        <v>3</v>
      </c>
      <c r="J99" s="28" t="s">
        <v>2</v>
      </c>
      <c r="K99" s="29" t="str">
        <f>IF(A99="","",(VLOOKUP(A99,⑥児童・生徒名簿表!B:D,3,0)))</f>
        <v/>
      </c>
      <c r="L99" s="30">
        <v>149</v>
      </c>
      <c r="M99" s="23">
        <f t="shared" si="5"/>
        <v>0</v>
      </c>
      <c r="N99" s="493" t="str">
        <f>IF(B99="","",(VLOOKUP(B99,⑥児童・生徒名簿表!B:C,2,0)))</f>
        <v/>
      </c>
      <c r="O99" s="493"/>
      <c r="P99" s="493"/>
      <c r="Q99" s="493"/>
      <c r="R99" s="494"/>
      <c r="S99" s="31" t="s">
        <v>3</v>
      </c>
      <c r="T99" s="28" t="s">
        <v>2</v>
      </c>
      <c r="U99" s="29" t="str">
        <f>IF(B99="","",(VLOOKUP(B99,⑥児童・生徒名簿表!B:D,3,0)))</f>
        <v/>
      </c>
    </row>
    <row r="100" spans="1:21" ht="23.45" customHeight="1" x14ac:dyDescent="0.4">
      <c r="A100" s="40"/>
      <c r="B100" s="43"/>
      <c r="D100" s="23">
        <v>125</v>
      </c>
      <c r="E100" s="44">
        <f t="shared" si="4"/>
        <v>0</v>
      </c>
      <c r="F100" s="492" t="str">
        <f>IF(A100="","",(VLOOKUP(A100,⑥児童・生徒名簿表!B:C,2,0)))</f>
        <v/>
      </c>
      <c r="G100" s="493"/>
      <c r="H100" s="494"/>
      <c r="I100" s="31" t="s">
        <v>3</v>
      </c>
      <c r="J100" s="28" t="s">
        <v>2</v>
      </c>
      <c r="K100" s="29" t="str">
        <f>IF(A100="","",(VLOOKUP(A100,⑥児童・生徒名簿表!B:D,3,0)))</f>
        <v/>
      </c>
      <c r="L100" s="30">
        <v>150</v>
      </c>
      <c r="M100" s="23">
        <f t="shared" si="5"/>
        <v>0</v>
      </c>
      <c r="N100" s="493" t="str">
        <f>IF(B100="","",(VLOOKUP(B100,⑥児童・生徒名簿表!B:C,2,0)))</f>
        <v/>
      </c>
      <c r="O100" s="493"/>
      <c r="P100" s="493"/>
      <c r="Q100" s="493"/>
      <c r="R100" s="494"/>
      <c r="S100" s="31" t="s">
        <v>3</v>
      </c>
      <c r="T100" s="28" t="s">
        <v>2</v>
      </c>
      <c r="U100" s="29" t="str">
        <f>IF(B100="","",(VLOOKUP(B100,⑥児童・生徒名簿表!B:D,3,0)))</f>
        <v/>
      </c>
    </row>
    <row r="101" spans="1:21" ht="3.6" customHeight="1" x14ac:dyDescent="0.4">
      <c r="M101" s="23">
        <f t="shared" si="5"/>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2759</v>
      </c>
      <c r="B107" s="535"/>
      <c r="D107" s="487" t="s">
        <v>11</v>
      </c>
      <c r="E107" s="489"/>
      <c r="F107" s="500" t="s">
        <v>78</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22" t="s">
        <v>1313</v>
      </c>
      <c r="G110" s="523"/>
      <c r="H110" s="524"/>
      <c r="I110" s="487" t="s">
        <v>4</v>
      </c>
      <c r="J110" s="488"/>
      <c r="K110" s="499"/>
      <c r="L110" s="27" t="s">
        <v>161</v>
      </c>
      <c r="M110" s="47" t="s">
        <v>162</v>
      </c>
      <c r="N110" s="488" t="s">
        <v>1313</v>
      </c>
      <c r="O110" s="488"/>
      <c r="P110" s="488"/>
      <c r="Q110" s="488"/>
      <c r="R110" s="489"/>
      <c r="S110" s="487" t="s">
        <v>4</v>
      </c>
      <c r="T110" s="488"/>
      <c r="U110" s="489"/>
    </row>
    <row r="111" spans="1:21" ht="23.45" customHeight="1" x14ac:dyDescent="0.4">
      <c r="A111" s="40"/>
      <c r="B111" s="43"/>
      <c r="D111" s="23">
        <v>151</v>
      </c>
      <c r="E111" s="44">
        <f t="shared" ref="E111:E135" si="6">A111</f>
        <v>0</v>
      </c>
      <c r="F111" s="492" t="str">
        <f>IF(A111="","",(VLOOKUP(A111,⑥児童・生徒名簿表!B:C,2,0)))</f>
        <v/>
      </c>
      <c r="G111" s="493"/>
      <c r="H111" s="494"/>
      <c r="I111" s="31" t="s">
        <v>3</v>
      </c>
      <c r="J111" s="28" t="s">
        <v>2</v>
      </c>
      <c r="K111" s="29" t="str">
        <f>IF(A111="","",(VLOOKUP(A111,⑥児童・生徒名簿表!B:D,3,0)))</f>
        <v/>
      </c>
      <c r="L111" s="30">
        <v>176</v>
      </c>
      <c r="M111" s="23">
        <f>B111</f>
        <v>0</v>
      </c>
      <c r="N111" s="493" t="str">
        <f>IF(B111="","",(VLOOKUP(B111,⑥児童・生徒名簿表!B:C,2,0)))</f>
        <v/>
      </c>
      <c r="O111" s="493"/>
      <c r="P111" s="493"/>
      <c r="Q111" s="493"/>
      <c r="R111" s="494"/>
      <c r="S111" s="31" t="s">
        <v>3</v>
      </c>
      <c r="T111" s="28" t="s">
        <v>2</v>
      </c>
      <c r="U111" s="29" t="str">
        <f>IF(B111="","",(VLOOKUP(B111,⑥児童・生徒名簿表!B:D,3,0)))</f>
        <v/>
      </c>
    </row>
    <row r="112" spans="1:21" ht="23.45" customHeight="1" x14ac:dyDescent="0.4">
      <c r="A112" s="40"/>
      <c r="B112" s="43"/>
      <c r="D112" s="23">
        <v>152</v>
      </c>
      <c r="E112" s="44">
        <f t="shared" si="6"/>
        <v>0</v>
      </c>
      <c r="F112" s="492" t="str">
        <f>IF(A112="","",(VLOOKUP(A112,⑥児童・生徒名簿表!B:C,2,0)))</f>
        <v/>
      </c>
      <c r="G112" s="493"/>
      <c r="H112" s="494"/>
      <c r="I112" s="31" t="s">
        <v>3</v>
      </c>
      <c r="J112" s="28" t="s">
        <v>2</v>
      </c>
      <c r="K112" s="29" t="str">
        <f>IF(A112="","",(VLOOKUP(A112,⑥児童・生徒名簿表!B:D,3,0)))</f>
        <v/>
      </c>
      <c r="L112" s="30">
        <v>177</v>
      </c>
      <c r="M112" s="23">
        <f t="shared" ref="M112:M135" si="7">B112</f>
        <v>0</v>
      </c>
      <c r="N112" s="493" t="str">
        <f>IF(B112="","",(VLOOKUP(B112,⑥児童・生徒名簿表!B:C,2,0)))</f>
        <v/>
      </c>
      <c r="O112" s="493"/>
      <c r="P112" s="493"/>
      <c r="Q112" s="493"/>
      <c r="R112" s="494"/>
      <c r="S112" s="31" t="s">
        <v>3</v>
      </c>
      <c r="T112" s="28" t="s">
        <v>2</v>
      </c>
      <c r="U112" s="29" t="str">
        <f>IF(B112="","",(VLOOKUP(B112,⑥児童・生徒名簿表!B:D,3,0)))</f>
        <v/>
      </c>
    </row>
    <row r="113" spans="1:21" ht="23.45" customHeight="1" x14ac:dyDescent="0.4">
      <c r="A113" s="40"/>
      <c r="B113" s="43"/>
      <c r="D113" s="23">
        <v>153</v>
      </c>
      <c r="E113" s="44">
        <f t="shared" si="6"/>
        <v>0</v>
      </c>
      <c r="F113" s="492" t="str">
        <f>IF(A113="","",(VLOOKUP(A113,⑥児童・生徒名簿表!B:C,2,0)))</f>
        <v/>
      </c>
      <c r="G113" s="493"/>
      <c r="H113" s="494"/>
      <c r="I113" s="31" t="s">
        <v>3</v>
      </c>
      <c r="J113" s="28" t="s">
        <v>2</v>
      </c>
      <c r="K113" s="29" t="str">
        <f>IF(A113="","",(VLOOKUP(A113,⑥児童・生徒名簿表!B:D,3,0)))</f>
        <v/>
      </c>
      <c r="L113" s="30">
        <v>178</v>
      </c>
      <c r="M113" s="23">
        <f t="shared" si="7"/>
        <v>0</v>
      </c>
      <c r="N113" s="493" t="str">
        <f>IF(B113="","",(VLOOKUP(B113,⑥児童・生徒名簿表!B:C,2,0)))</f>
        <v/>
      </c>
      <c r="O113" s="493"/>
      <c r="P113" s="493"/>
      <c r="Q113" s="493"/>
      <c r="R113" s="494"/>
      <c r="S113" s="31" t="s">
        <v>3</v>
      </c>
      <c r="T113" s="28" t="s">
        <v>2</v>
      </c>
      <c r="U113" s="29" t="str">
        <f>IF(B113="","",(VLOOKUP(B113,⑥児童・生徒名簿表!B:D,3,0)))</f>
        <v/>
      </c>
    </row>
    <row r="114" spans="1:21" ht="23.45" customHeight="1" x14ac:dyDescent="0.4">
      <c r="A114" s="40"/>
      <c r="B114" s="43"/>
      <c r="D114" s="23">
        <v>154</v>
      </c>
      <c r="E114" s="44">
        <f t="shared" si="6"/>
        <v>0</v>
      </c>
      <c r="F114" s="492" t="str">
        <f>IF(A114="","",(VLOOKUP(A114,⑥児童・生徒名簿表!B:C,2,0)))</f>
        <v/>
      </c>
      <c r="G114" s="493"/>
      <c r="H114" s="494"/>
      <c r="I114" s="31" t="s">
        <v>3</v>
      </c>
      <c r="J114" s="28" t="s">
        <v>2</v>
      </c>
      <c r="K114" s="29" t="str">
        <f>IF(A114="","",(VLOOKUP(A114,⑥児童・生徒名簿表!B:D,3,0)))</f>
        <v/>
      </c>
      <c r="L114" s="30">
        <v>179</v>
      </c>
      <c r="M114" s="23">
        <f t="shared" si="7"/>
        <v>0</v>
      </c>
      <c r="N114" s="493" t="str">
        <f>IF(B114="","",(VLOOKUP(B114,⑥児童・生徒名簿表!B:C,2,0)))</f>
        <v/>
      </c>
      <c r="O114" s="493"/>
      <c r="P114" s="493"/>
      <c r="Q114" s="493"/>
      <c r="R114" s="494"/>
      <c r="S114" s="31" t="s">
        <v>3</v>
      </c>
      <c r="T114" s="28" t="s">
        <v>2</v>
      </c>
      <c r="U114" s="29" t="str">
        <f>IF(B114="","",(VLOOKUP(B114,⑥児童・生徒名簿表!B:D,3,0)))</f>
        <v/>
      </c>
    </row>
    <row r="115" spans="1:21" ht="23.45" customHeight="1" x14ac:dyDescent="0.4">
      <c r="A115" s="40"/>
      <c r="B115" s="43"/>
      <c r="D115" s="23">
        <v>155</v>
      </c>
      <c r="E115" s="44">
        <f t="shared" si="6"/>
        <v>0</v>
      </c>
      <c r="F115" s="492" t="str">
        <f>IF(A115="","",(VLOOKUP(A115,⑥児童・生徒名簿表!B:C,2,0)))</f>
        <v/>
      </c>
      <c r="G115" s="493"/>
      <c r="H115" s="494"/>
      <c r="I115" s="31" t="s">
        <v>3</v>
      </c>
      <c r="J115" s="28" t="s">
        <v>2</v>
      </c>
      <c r="K115" s="29" t="str">
        <f>IF(A115="","",(VLOOKUP(A115,⑥児童・生徒名簿表!B:D,3,0)))</f>
        <v/>
      </c>
      <c r="L115" s="30">
        <v>180</v>
      </c>
      <c r="M115" s="23">
        <f t="shared" si="7"/>
        <v>0</v>
      </c>
      <c r="N115" s="493" t="str">
        <f>IF(B115="","",(VLOOKUP(B115,⑥児童・生徒名簿表!B:C,2,0)))</f>
        <v/>
      </c>
      <c r="O115" s="493"/>
      <c r="P115" s="493"/>
      <c r="Q115" s="493"/>
      <c r="R115" s="494"/>
      <c r="S115" s="31" t="s">
        <v>3</v>
      </c>
      <c r="T115" s="28" t="s">
        <v>2</v>
      </c>
      <c r="U115" s="29" t="str">
        <f>IF(B115="","",(VLOOKUP(B115,⑥児童・生徒名簿表!B:D,3,0)))</f>
        <v/>
      </c>
    </row>
    <row r="116" spans="1:21" ht="23.45" customHeight="1" x14ac:dyDescent="0.4">
      <c r="A116" s="40"/>
      <c r="B116" s="43"/>
      <c r="D116" s="23">
        <v>156</v>
      </c>
      <c r="E116" s="44">
        <f t="shared" si="6"/>
        <v>0</v>
      </c>
      <c r="F116" s="492" t="str">
        <f>IF(A116="","",(VLOOKUP(A116,⑥児童・生徒名簿表!B:C,2,0)))</f>
        <v/>
      </c>
      <c r="G116" s="493"/>
      <c r="H116" s="494"/>
      <c r="I116" s="31" t="s">
        <v>3</v>
      </c>
      <c r="J116" s="28" t="s">
        <v>2</v>
      </c>
      <c r="K116" s="29" t="str">
        <f>IF(A116="","",(VLOOKUP(A116,⑥児童・生徒名簿表!B:D,3,0)))</f>
        <v/>
      </c>
      <c r="L116" s="30">
        <v>181</v>
      </c>
      <c r="M116" s="23">
        <f t="shared" si="7"/>
        <v>0</v>
      </c>
      <c r="N116" s="493" t="str">
        <f>IF(B116="","",(VLOOKUP(B116,⑥児童・生徒名簿表!B:C,2,0)))</f>
        <v/>
      </c>
      <c r="O116" s="493"/>
      <c r="P116" s="493"/>
      <c r="Q116" s="493"/>
      <c r="R116" s="494"/>
      <c r="S116" s="31" t="s">
        <v>3</v>
      </c>
      <c r="T116" s="28" t="s">
        <v>2</v>
      </c>
      <c r="U116" s="29" t="str">
        <f>IF(B116="","",(VLOOKUP(B116,⑥児童・生徒名簿表!B:D,3,0)))</f>
        <v/>
      </c>
    </row>
    <row r="117" spans="1:21" ht="23.45" customHeight="1" x14ac:dyDescent="0.4">
      <c r="A117" s="40"/>
      <c r="B117" s="43"/>
      <c r="D117" s="23">
        <v>157</v>
      </c>
      <c r="E117" s="44">
        <f t="shared" si="6"/>
        <v>0</v>
      </c>
      <c r="F117" s="492" t="str">
        <f>IF(A117="","",(VLOOKUP(A117,⑥児童・生徒名簿表!B:C,2,0)))</f>
        <v/>
      </c>
      <c r="G117" s="493"/>
      <c r="H117" s="494"/>
      <c r="I117" s="31" t="s">
        <v>3</v>
      </c>
      <c r="J117" s="28" t="s">
        <v>2</v>
      </c>
      <c r="K117" s="29" t="str">
        <f>IF(A117="","",(VLOOKUP(A117,⑥児童・生徒名簿表!B:D,3,0)))</f>
        <v/>
      </c>
      <c r="L117" s="30">
        <v>182</v>
      </c>
      <c r="M117" s="23">
        <f t="shared" si="7"/>
        <v>0</v>
      </c>
      <c r="N117" s="493" t="str">
        <f>IF(B117="","",(VLOOKUP(B117,⑥児童・生徒名簿表!B:C,2,0)))</f>
        <v/>
      </c>
      <c r="O117" s="493"/>
      <c r="P117" s="493"/>
      <c r="Q117" s="493"/>
      <c r="R117" s="494"/>
      <c r="S117" s="31" t="s">
        <v>3</v>
      </c>
      <c r="T117" s="28" t="s">
        <v>2</v>
      </c>
      <c r="U117" s="29" t="str">
        <f>IF(B117="","",(VLOOKUP(B117,⑥児童・生徒名簿表!B:D,3,0)))</f>
        <v/>
      </c>
    </row>
    <row r="118" spans="1:21" ht="23.45" customHeight="1" x14ac:dyDescent="0.4">
      <c r="A118" s="40"/>
      <c r="B118" s="43"/>
      <c r="D118" s="23">
        <v>158</v>
      </c>
      <c r="E118" s="44">
        <f t="shared" si="6"/>
        <v>0</v>
      </c>
      <c r="F118" s="492" t="str">
        <f>IF(A118="","",(VLOOKUP(A118,⑥児童・生徒名簿表!B:C,2,0)))</f>
        <v/>
      </c>
      <c r="G118" s="493"/>
      <c r="H118" s="494"/>
      <c r="I118" s="31" t="s">
        <v>3</v>
      </c>
      <c r="J118" s="28" t="s">
        <v>2</v>
      </c>
      <c r="K118" s="29" t="str">
        <f>IF(A118="","",(VLOOKUP(A118,⑥児童・生徒名簿表!B:D,3,0)))</f>
        <v/>
      </c>
      <c r="L118" s="30">
        <v>183</v>
      </c>
      <c r="M118" s="23">
        <f t="shared" si="7"/>
        <v>0</v>
      </c>
      <c r="N118" s="493" t="str">
        <f>IF(B118="","",(VLOOKUP(B118,⑥児童・生徒名簿表!B:C,2,0)))</f>
        <v/>
      </c>
      <c r="O118" s="493"/>
      <c r="P118" s="493"/>
      <c r="Q118" s="493"/>
      <c r="R118" s="494"/>
      <c r="S118" s="31" t="s">
        <v>3</v>
      </c>
      <c r="T118" s="28" t="s">
        <v>2</v>
      </c>
      <c r="U118" s="29" t="str">
        <f>IF(B118="","",(VLOOKUP(B118,⑥児童・生徒名簿表!B:D,3,0)))</f>
        <v/>
      </c>
    </row>
    <row r="119" spans="1:21" ht="23.45" customHeight="1" x14ac:dyDescent="0.4">
      <c r="A119" s="40"/>
      <c r="B119" s="43"/>
      <c r="D119" s="23">
        <v>159</v>
      </c>
      <c r="E119" s="44">
        <f t="shared" si="6"/>
        <v>0</v>
      </c>
      <c r="F119" s="492" t="str">
        <f>IF(A119="","",(VLOOKUP(A119,⑥児童・生徒名簿表!B:C,2,0)))</f>
        <v/>
      </c>
      <c r="G119" s="493"/>
      <c r="H119" s="494"/>
      <c r="I119" s="31" t="s">
        <v>3</v>
      </c>
      <c r="J119" s="28" t="s">
        <v>2</v>
      </c>
      <c r="K119" s="29" t="str">
        <f>IF(A119="","",(VLOOKUP(A119,⑥児童・生徒名簿表!B:D,3,0)))</f>
        <v/>
      </c>
      <c r="L119" s="30">
        <v>184</v>
      </c>
      <c r="M119" s="23">
        <f t="shared" si="7"/>
        <v>0</v>
      </c>
      <c r="N119" s="493" t="str">
        <f>IF(B119="","",(VLOOKUP(B119,⑥児童・生徒名簿表!B:C,2,0)))</f>
        <v/>
      </c>
      <c r="O119" s="493"/>
      <c r="P119" s="493"/>
      <c r="Q119" s="493"/>
      <c r="R119" s="494"/>
      <c r="S119" s="31" t="s">
        <v>3</v>
      </c>
      <c r="T119" s="28" t="s">
        <v>2</v>
      </c>
      <c r="U119" s="29" t="str">
        <f>IF(B119="","",(VLOOKUP(B119,⑥児童・生徒名簿表!B:D,3,0)))</f>
        <v/>
      </c>
    </row>
    <row r="120" spans="1:21" ht="23.45" customHeight="1" x14ac:dyDescent="0.4">
      <c r="A120" s="40"/>
      <c r="B120" s="43"/>
      <c r="D120" s="23">
        <v>160</v>
      </c>
      <c r="E120" s="44">
        <f t="shared" si="6"/>
        <v>0</v>
      </c>
      <c r="F120" s="492" t="str">
        <f>IF(A120="","",(VLOOKUP(A120,⑥児童・生徒名簿表!B:C,2,0)))</f>
        <v/>
      </c>
      <c r="G120" s="493"/>
      <c r="H120" s="494"/>
      <c r="I120" s="31" t="s">
        <v>3</v>
      </c>
      <c r="J120" s="28" t="s">
        <v>2</v>
      </c>
      <c r="K120" s="29" t="str">
        <f>IF(A120="","",(VLOOKUP(A120,⑥児童・生徒名簿表!B:D,3,0)))</f>
        <v/>
      </c>
      <c r="L120" s="30">
        <v>185</v>
      </c>
      <c r="M120" s="23">
        <f t="shared" si="7"/>
        <v>0</v>
      </c>
      <c r="N120" s="493" t="str">
        <f>IF(B120="","",(VLOOKUP(B120,⑥児童・生徒名簿表!B:C,2,0)))</f>
        <v/>
      </c>
      <c r="O120" s="493"/>
      <c r="P120" s="493"/>
      <c r="Q120" s="493"/>
      <c r="R120" s="494"/>
      <c r="S120" s="31" t="s">
        <v>3</v>
      </c>
      <c r="T120" s="28" t="s">
        <v>2</v>
      </c>
      <c r="U120" s="29" t="str">
        <f>IF(B120="","",(VLOOKUP(B120,⑥児童・生徒名簿表!B:D,3,0)))</f>
        <v/>
      </c>
    </row>
    <row r="121" spans="1:21" ht="23.45" customHeight="1" x14ac:dyDescent="0.4">
      <c r="A121" s="40"/>
      <c r="B121" s="43"/>
      <c r="D121" s="23">
        <v>161</v>
      </c>
      <c r="E121" s="44">
        <f t="shared" si="6"/>
        <v>0</v>
      </c>
      <c r="F121" s="492" t="str">
        <f>IF(A121="","",(VLOOKUP(A121,⑥児童・生徒名簿表!B:C,2,0)))</f>
        <v/>
      </c>
      <c r="G121" s="493"/>
      <c r="H121" s="494"/>
      <c r="I121" s="31" t="s">
        <v>3</v>
      </c>
      <c r="J121" s="28" t="s">
        <v>2</v>
      </c>
      <c r="K121" s="29" t="str">
        <f>IF(A121="","",(VLOOKUP(A121,⑥児童・生徒名簿表!B:D,3,0)))</f>
        <v/>
      </c>
      <c r="L121" s="30">
        <v>186</v>
      </c>
      <c r="M121" s="23">
        <f t="shared" si="7"/>
        <v>0</v>
      </c>
      <c r="N121" s="493" t="str">
        <f>IF(B121="","",(VLOOKUP(B121,⑥児童・生徒名簿表!B:C,2,0)))</f>
        <v/>
      </c>
      <c r="O121" s="493"/>
      <c r="P121" s="493"/>
      <c r="Q121" s="493"/>
      <c r="R121" s="494"/>
      <c r="S121" s="31" t="s">
        <v>3</v>
      </c>
      <c r="T121" s="28" t="s">
        <v>2</v>
      </c>
      <c r="U121" s="29" t="str">
        <f>IF(B121="","",(VLOOKUP(B121,⑥児童・生徒名簿表!B:D,3,0)))</f>
        <v/>
      </c>
    </row>
    <row r="122" spans="1:21" ht="23.45" customHeight="1" x14ac:dyDescent="0.4">
      <c r="A122" s="40"/>
      <c r="B122" s="43"/>
      <c r="D122" s="23">
        <v>162</v>
      </c>
      <c r="E122" s="44">
        <f t="shared" si="6"/>
        <v>0</v>
      </c>
      <c r="F122" s="492" t="str">
        <f>IF(A122="","",(VLOOKUP(A122,⑥児童・生徒名簿表!B:C,2,0)))</f>
        <v/>
      </c>
      <c r="G122" s="493"/>
      <c r="H122" s="494"/>
      <c r="I122" s="31" t="s">
        <v>3</v>
      </c>
      <c r="J122" s="28" t="s">
        <v>2</v>
      </c>
      <c r="K122" s="29" t="str">
        <f>IF(A122="","",(VLOOKUP(A122,⑥児童・生徒名簿表!B:D,3,0)))</f>
        <v/>
      </c>
      <c r="L122" s="30">
        <v>187</v>
      </c>
      <c r="M122" s="23">
        <f t="shared" si="7"/>
        <v>0</v>
      </c>
      <c r="N122" s="493" t="str">
        <f>IF(B122="","",(VLOOKUP(B122,⑥児童・生徒名簿表!B:C,2,0)))</f>
        <v/>
      </c>
      <c r="O122" s="493"/>
      <c r="P122" s="493"/>
      <c r="Q122" s="493"/>
      <c r="R122" s="494"/>
      <c r="S122" s="31" t="s">
        <v>3</v>
      </c>
      <c r="T122" s="28" t="s">
        <v>2</v>
      </c>
      <c r="U122" s="29" t="str">
        <f>IF(B122="","",(VLOOKUP(B122,⑥児童・生徒名簿表!B:D,3,0)))</f>
        <v/>
      </c>
    </row>
    <row r="123" spans="1:21" ht="23.45" customHeight="1" x14ac:dyDescent="0.4">
      <c r="A123" s="40"/>
      <c r="B123" s="43"/>
      <c r="D123" s="23">
        <v>163</v>
      </c>
      <c r="E123" s="44">
        <f t="shared" si="6"/>
        <v>0</v>
      </c>
      <c r="F123" s="492" t="str">
        <f>IF(A123="","",(VLOOKUP(A123,⑥児童・生徒名簿表!B:C,2,0)))</f>
        <v/>
      </c>
      <c r="G123" s="493"/>
      <c r="H123" s="494"/>
      <c r="I123" s="31" t="s">
        <v>3</v>
      </c>
      <c r="J123" s="28" t="s">
        <v>2</v>
      </c>
      <c r="K123" s="29" t="str">
        <f>IF(A123="","",(VLOOKUP(A123,⑥児童・生徒名簿表!B:D,3,0)))</f>
        <v/>
      </c>
      <c r="L123" s="30">
        <v>188</v>
      </c>
      <c r="M123" s="23">
        <f t="shared" si="7"/>
        <v>0</v>
      </c>
      <c r="N123" s="493" t="str">
        <f>IF(B123="","",(VLOOKUP(B123,⑥児童・生徒名簿表!B:C,2,0)))</f>
        <v/>
      </c>
      <c r="O123" s="493"/>
      <c r="P123" s="493"/>
      <c r="Q123" s="493"/>
      <c r="R123" s="494"/>
      <c r="S123" s="31" t="s">
        <v>3</v>
      </c>
      <c r="T123" s="28" t="s">
        <v>2</v>
      </c>
      <c r="U123" s="29" t="str">
        <f>IF(B123="","",(VLOOKUP(B123,⑥児童・生徒名簿表!B:D,3,0)))</f>
        <v/>
      </c>
    </row>
    <row r="124" spans="1:21" ht="23.45" customHeight="1" x14ac:dyDescent="0.4">
      <c r="A124" s="40"/>
      <c r="B124" s="43"/>
      <c r="D124" s="23">
        <v>164</v>
      </c>
      <c r="E124" s="44">
        <f t="shared" si="6"/>
        <v>0</v>
      </c>
      <c r="F124" s="492" t="str">
        <f>IF(A124="","",(VLOOKUP(A124,⑥児童・生徒名簿表!B:C,2,0)))</f>
        <v/>
      </c>
      <c r="G124" s="493"/>
      <c r="H124" s="494"/>
      <c r="I124" s="31" t="s">
        <v>3</v>
      </c>
      <c r="J124" s="28" t="s">
        <v>2</v>
      </c>
      <c r="K124" s="29" t="str">
        <f>IF(A124="","",(VLOOKUP(A124,⑥児童・生徒名簿表!B:D,3,0)))</f>
        <v/>
      </c>
      <c r="L124" s="30">
        <v>189</v>
      </c>
      <c r="M124" s="23">
        <f t="shared" si="7"/>
        <v>0</v>
      </c>
      <c r="N124" s="493" t="str">
        <f>IF(B124="","",(VLOOKUP(B124,⑥児童・生徒名簿表!B:C,2,0)))</f>
        <v/>
      </c>
      <c r="O124" s="493"/>
      <c r="P124" s="493"/>
      <c r="Q124" s="493"/>
      <c r="R124" s="494"/>
      <c r="S124" s="31" t="s">
        <v>3</v>
      </c>
      <c r="T124" s="28" t="s">
        <v>2</v>
      </c>
      <c r="U124" s="29" t="str">
        <f>IF(B124="","",(VLOOKUP(B124,⑥児童・生徒名簿表!B:D,3,0)))</f>
        <v/>
      </c>
    </row>
    <row r="125" spans="1:21" ht="23.45" customHeight="1" x14ac:dyDescent="0.4">
      <c r="A125" s="40"/>
      <c r="B125" s="43"/>
      <c r="D125" s="23">
        <v>165</v>
      </c>
      <c r="E125" s="44">
        <f t="shared" si="6"/>
        <v>0</v>
      </c>
      <c r="F125" s="492" t="str">
        <f>IF(A125="","",(VLOOKUP(A125,⑥児童・生徒名簿表!B:C,2,0)))</f>
        <v/>
      </c>
      <c r="G125" s="493"/>
      <c r="H125" s="494"/>
      <c r="I125" s="31" t="s">
        <v>3</v>
      </c>
      <c r="J125" s="28" t="s">
        <v>2</v>
      </c>
      <c r="K125" s="29" t="str">
        <f>IF(A125="","",(VLOOKUP(A125,⑥児童・生徒名簿表!B:D,3,0)))</f>
        <v/>
      </c>
      <c r="L125" s="30">
        <v>190</v>
      </c>
      <c r="M125" s="23">
        <f t="shared" si="7"/>
        <v>0</v>
      </c>
      <c r="N125" s="493" t="str">
        <f>IF(B125="","",(VLOOKUP(B125,⑥児童・生徒名簿表!B:C,2,0)))</f>
        <v/>
      </c>
      <c r="O125" s="493"/>
      <c r="P125" s="493"/>
      <c r="Q125" s="493"/>
      <c r="R125" s="494"/>
      <c r="S125" s="31" t="s">
        <v>3</v>
      </c>
      <c r="T125" s="28" t="s">
        <v>2</v>
      </c>
      <c r="U125" s="29" t="str">
        <f>IF(B125="","",(VLOOKUP(B125,⑥児童・生徒名簿表!B:D,3,0)))</f>
        <v/>
      </c>
    </row>
    <row r="126" spans="1:21" ht="23.45" customHeight="1" x14ac:dyDescent="0.4">
      <c r="A126" s="40"/>
      <c r="B126" s="43"/>
      <c r="D126" s="23">
        <v>166</v>
      </c>
      <c r="E126" s="44">
        <f t="shared" si="6"/>
        <v>0</v>
      </c>
      <c r="F126" s="492" t="str">
        <f>IF(A126="","",(VLOOKUP(A126,⑥児童・生徒名簿表!B:C,2,0)))</f>
        <v/>
      </c>
      <c r="G126" s="493"/>
      <c r="H126" s="494"/>
      <c r="I126" s="31" t="s">
        <v>3</v>
      </c>
      <c r="J126" s="28" t="s">
        <v>2</v>
      </c>
      <c r="K126" s="29" t="str">
        <f>IF(A126="","",(VLOOKUP(A126,⑥児童・生徒名簿表!B:D,3,0)))</f>
        <v/>
      </c>
      <c r="L126" s="30">
        <v>191</v>
      </c>
      <c r="M126" s="23">
        <f t="shared" si="7"/>
        <v>0</v>
      </c>
      <c r="N126" s="493" t="str">
        <f>IF(B126="","",(VLOOKUP(B126,⑥児童・生徒名簿表!B:C,2,0)))</f>
        <v/>
      </c>
      <c r="O126" s="493"/>
      <c r="P126" s="493"/>
      <c r="Q126" s="493"/>
      <c r="R126" s="494"/>
      <c r="S126" s="31" t="s">
        <v>3</v>
      </c>
      <c r="T126" s="28" t="s">
        <v>2</v>
      </c>
      <c r="U126" s="29" t="str">
        <f>IF(B126="","",(VLOOKUP(B126,⑥児童・生徒名簿表!B:D,3,0)))</f>
        <v/>
      </c>
    </row>
    <row r="127" spans="1:21" ht="23.45" customHeight="1" x14ac:dyDescent="0.4">
      <c r="A127" s="40"/>
      <c r="B127" s="43"/>
      <c r="D127" s="23">
        <v>167</v>
      </c>
      <c r="E127" s="44">
        <f t="shared" si="6"/>
        <v>0</v>
      </c>
      <c r="F127" s="492" t="str">
        <f>IF(A127="","",(VLOOKUP(A127,⑥児童・生徒名簿表!B:C,2,0)))</f>
        <v/>
      </c>
      <c r="G127" s="493"/>
      <c r="H127" s="494"/>
      <c r="I127" s="31" t="s">
        <v>3</v>
      </c>
      <c r="J127" s="28" t="s">
        <v>2</v>
      </c>
      <c r="K127" s="29" t="str">
        <f>IF(A127="","",(VLOOKUP(A127,⑥児童・生徒名簿表!B:D,3,0)))</f>
        <v/>
      </c>
      <c r="L127" s="30">
        <v>192</v>
      </c>
      <c r="M127" s="23">
        <f t="shared" si="7"/>
        <v>0</v>
      </c>
      <c r="N127" s="493" t="str">
        <f>IF(B127="","",(VLOOKUP(B127,⑥児童・生徒名簿表!B:C,2,0)))</f>
        <v/>
      </c>
      <c r="O127" s="493"/>
      <c r="P127" s="493"/>
      <c r="Q127" s="493"/>
      <c r="R127" s="494"/>
      <c r="S127" s="31" t="s">
        <v>3</v>
      </c>
      <c r="T127" s="28" t="s">
        <v>2</v>
      </c>
      <c r="U127" s="29" t="str">
        <f>IF(B127="","",(VLOOKUP(B127,⑥児童・生徒名簿表!B:D,3,0)))</f>
        <v/>
      </c>
    </row>
    <row r="128" spans="1:21" ht="23.45" customHeight="1" x14ac:dyDescent="0.4">
      <c r="A128" s="40"/>
      <c r="B128" s="43"/>
      <c r="D128" s="23">
        <v>168</v>
      </c>
      <c r="E128" s="44">
        <f t="shared" si="6"/>
        <v>0</v>
      </c>
      <c r="F128" s="492" t="str">
        <f>IF(A128="","",(VLOOKUP(A128,⑥児童・生徒名簿表!B:C,2,0)))</f>
        <v/>
      </c>
      <c r="G128" s="493"/>
      <c r="H128" s="494"/>
      <c r="I128" s="31" t="s">
        <v>3</v>
      </c>
      <c r="J128" s="28" t="s">
        <v>2</v>
      </c>
      <c r="K128" s="29" t="str">
        <f>IF(A128="","",(VLOOKUP(A128,⑥児童・生徒名簿表!B:D,3,0)))</f>
        <v/>
      </c>
      <c r="L128" s="30">
        <v>193</v>
      </c>
      <c r="M128" s="23">
        <f t="shared" si="7"/>
        <v>0</v>
      </c>
      <c r="N128" s="493" t="str">
        <f>IF(B128="","",(VLOOKUP(B128,⑥児童・生徒名簿表!B:C,2,0)))</f>
        <v/>
      </c>
      <c r="O128" s="493"/>
      <c r="P128" s="493"/>
      <c r="Q128" s="493"/>
      <c r="R128" s="494"/>
      <c r="S128" s="31" t="s">
        <v>3</v>
      </c>
      <c r="T128" s="28" t="s">
        <v>2</v>
      </c>
      <c r="U128" s="29" t="str">
        <f>IF(B128="","",(VLOOKUP(B128,⑥児童・生徒名簿表!B:D,3,0)))</f>
        <v/>
      </c>
    </row>
    <row r="129" spans="1:21" ht="23.45" customHeight="1" x14ac:dyDescent="0.4">
      <c r="A129" s="40"/>
      <c r="B129" s="43"/>
      <c r="D129" s="23">
        <v>169</v>
      </c>
      <c r="E129" s="44">
        <f t="shared" si="6"/>
        <v>0</v>
      </c>
      <c r="F129" s="492" t="str">
        <f>IF(A129="","",(VLOOKUP(A129,⑥児童・生徒名簿表!B:C,2,0)))</f>
        <v/>
      </c>
      <c r="G129" s="493"/>
      <c r="H129" s="494"/>
      <c r="I129" s="31" t="s">
        <v>3</v>
      </c>
      <c r="J129" s="28" t="s">
        <v>2</v>
      </c>
      <c r="K129" s="29" t="str">
        <f>IF(A129="","",(VLOOKUP(A129,⑥児童・生徒名簿表!B:D,3,0)))</f>
        <v/>
      </c>
      <c r="L129" s="30">
        <v>194</v>
      </c>
      <c r="M129" s="23">
        <f t="shared" si="7"/>
        <v>0</v>
      </c>
      <c r="N129" s="493" t="str">
        <f>IF(B129="","",(VLOOKUP(B129,⑥児童・生徒名簿表!B:C,2,0)))</f>
        <v/>
      </c>
      <c r="O129" s="493"/>
      <c r="P129" s="493"/>
      <c r="Q129" s="493"/>
      <c r="R129" s="494"/>
      <c r="S129" s="31" t="s">
        <v>3</v>
      </c>
      <c r="T129" s="28" t="s">
        <v>2</v>
      </c>
      <c r="U129" s="29" t="str">
        <f>IF(B129="","",(VLOOKUP(B129,⑥児童・生徒名簿表!B:D,3,0)))</f>
        <v/>
      </c>
    </row>
    <row r="130" spans="1:21" ht="23.45" customHeight="1" x14ac:dyDescent="0.4">
      <c r="A130" s="40"/>
      <c r="B130" s="43"/>
      <c r="D130" s="23">
        <v>170</v>
      </c>
      <c r="E130" s="44">
        <f t="shared" si="6"/>
        <v>0</v>
      </c>
      <c r="F130" s="492" t="str">
        <f>IF(A130="","",(VLOOKUP(A130,⑥児童・生徒名簿表!B:C,2,0)))</f>
        <v/>
      </c>
      <c r="G130" s="493"/>
      <c r="H130" s="494"/>
      <c r="I130" s="31" t="s">
        <v>3</v>
      </c>
      <c r="J130" s="28" t="s">
        <v>2</v>
      </c>
      <c r="K130" s="29" t="str">
        <f>IF(A130="","",(VLOOKUP(A130,⑥児童・生徒名簿表!B:D,3,0)))</f>
        <v/>
      </c>
      <c r="L130" s="30">
        <v>195</v>
      </c>
      <c r="M130" s="23">
        <f t="shared" si="7"/>
        <v>0</v>
      </c>
      <c r="N130" s="493" t="str">
        <f>IF(B130="","",(VLOOKUP(B130,⑥児童・生徒名簿表!B:C,2,0)))</f>
        <v/>
      </c>
      <c r="O130" s="493"/>
      <c r="P130" s="493"/>
      <c r="Q130" s="493"/>
      <c r="R130" s="494"/>
      <c r="S130" s="31" t="s">
        <v>3</v>
      </c>
      <c r="T130" s="28" t="s">
        <v>2</v>
      </c>
      <c r="U130" s="29" t="str">
        <f>IF(B130="","",(VLOOKUP(B130,⑥児童・生徒名簿表!B:D,3,0)))</f>
        <v/>
      </c>
    </row>
    <row r="131" spans="1:21" ht="23.45" customHeight="1" x14ac:dyDescent="0.4">
      <c r="A131" s="40"/>
      <c r="B131" s="43"/>
      <c r="D131" s="23">
        <v>171</v>
      </c>
      <c r="E131" s="44">
        <f t="shared" si="6"/>
        <v>0</v>
      </c>
      <c r="F131" s="492" t="str">
        <f>IF(A131="","",(VLOOKUP(A131,⑥児童・生徒名簿表!B:C,2,0)))</f>
        <v/>
      </c>
      <c r="G131" s="493"/>
      <c r="H131" s="494"/>
      <c r="I131" s="31" t="s">
        <v>3</v>
      </c>
      <c r="J131" s="28" t="s">
        <v>2</v>
      </c>
      <c r="K131" s="29" t="str">
        <f>IF(A131="","",(VLOOKUP(A131,⑥児童・生徒名簿表!B:D,3,0)))</f>
        <v/>
      </c>
      <c r="L131" s="30">
        <v>196</v>
      </c>
      <c r="M131" s="23">
        <f t="shared" si="7"/>
        <v>0</v>
      </c>
      <c r="N131" s="493" t="str">
        <f>IF(B131="","",(VLOOKUP(B131,⑥児童・生徒名簿表!B:C,2,0)))</f>
        <v/>
      </c>
      <c r="O131" s="493"/>
      <c r="P131" s="493"/>
      <c r="Q131" s="493"/>
      <c r="R131" s="494"/>
      <c r="S131" s="31" t="s">
        <v>3</v>
      </c>
      <c r="T131" s="28" t="s">
        <v>2</v>
      </c>
      <c r="U131" s="29" t="str">
        <f>IF(B131="","",(VLOOKUP(B131,⑥児童・生徒名簿表!B:D,3,0)))</f>
        <v/>
      </c>
    </row>
    <row r="132" spans="1:21" ht="23.45" customHeight="1" x14ac:dyDescent="0.4">
      <c r="A132" s="40"/>
      <c r="B132" s="43"/>
      <c r="D132" s="23">
        <v>172</v>
      </c>
      <c r="E132" s="44">
        <f t="shared" si="6"/>
        <v>0</v>
      </c>
      <c r="F132" s="492" t="str">
        <f>IF(A132="","",(VLOOKUP(A132,⑥児童・生徒名簿表!B:C,2,0)))</f>
        <v/>
      </c>
      <c r="G132" s="493"/>
      <c r="H132" s="494"/>
      <c r="I132" s="31" t="s">
        <v>3</v>
      </c>
      <c r="J132" s="28" t="s">
        <v>2</v>
      </c>
      <c r="K132" s="29" t="str">
        <f>IF(A132="","",(VLOOKUP(A132,⑥児童・生徒名簿表!B:D,3,0)))</f>
        <v/>
      </c>
      <c r="L132" s="30">
        <v>197</v>
      </c>
      <c r="M132" s="23">
        <f t="shared" si="7"/>
        <v>0</v>
      </c>
      <c r="N132" s="493" t="str">
        <f>IF(B132="","",(VLOOKUP(B132,⑥児童・生徒名簿表!B:C,2,0)))</f>
        <v/>
      </c>
      <c r="O132" s="493"/>
      <c r="P132" s="493"/>
      <c r="Q132" s="493"/>
      <c r="R132" s="494"/>
      <c r="S132" s="31" t="s">
        <v>3</v>
      </c>
      <c r="T132" s="28" t="s">
        <v>2</v>
      </c>
      <c r="U132" s="29" t="str">
        <f>IF(B132="","",(VLOOKUP(B132,⑥児童・生徒名簿表!B:D,3,0)))</f>
        <v/>
      </c>
    </row>
    <row r="133" spans="1:21" ht="23.45" customHeight="1" x14ac:dyDescent="0.4">
      <c r="A133" s="40"/>
      <c r="B133" s="43"/>
      <c r="D133" s="23">
        <v>173</v>
      </c>
      <c r="E133" s="44">
        <f t="shared" si="6"/>
        <v>0</v>
      </c>
      <c r="F133" s="492" t="str">
        <f>IF(A133="","",(VLOOKUP(A133,⑥児童・生徒名簿表!B:C,2,0)))</f>
        <v/>
      </c>
      <c r="G133" s="493"/>
      <c r="H133" s="494"/>
      <c r="I133" s="31" t="s">
        <v>3</v>
      </c>
      <c r="J133" s="28" t="s">
        <v>2</v>
      </c>
      <c r="K133" s="29" t="str">
        <f>IF(A133="","",(VLOOKUP(A133,⑥児童・生徒名簿表!B:D,3,0)))</f>
        <v/>
      </c>
      <c r="L133" s="30">
        <v>198</v>
      </c>
      <c r="M133" s="23">
        <f t="shared" si="7"/>
        <v>0</v>
      </c>
      <c r="N133" s="493" t="str">
        <f>IF(B133="","",(VLOOKUP(B133,⑥児童・生徒名簿表!B:C,2,0)))</f>
        <v/>
      </c>
      <c r="O133" s="493"/>
      <c r="P133" s="493"/>
      <c r="Q133" s="493"/>
      <c r="R133" s="494"/>
      <c r="S133" s="31" t="s">
        <v>3</v>
      </c>
      <c r="T133" s="28" t="s">
        <v>2</v>
      </c>
      <c r="U133" s="29" t="str">
        <f>IF(B133="","",(VLOOKUP(B133,⑥児童・生徒名簿表!B:D,3,0)))</f>
        <v/>
      </c>
    </row>
    <row r="134" spans="1:21" ht="23.45" customHeight="1" x14ac:dyDescent="0.4">
      <c r="A134" s="40"/>
      <c r="B134" s="43"/>
      <c r="D134" s="23">
        <v>174</v>
      </c>
      <c r="E134" s="44">
        <f t="shared" si="6"/>
        <v>0</v>
      </c>
      <c r="F134" s="492" t="str">
        <f>IF(A134="","",(VLOOKUP(A134,⑥児童・生徒名簿表!B:C,2,0)))</f>
        <v/>
      </c>
      <c r="G134" s="493"/>
      <c r="H134" s="494"/>
      <c r="I134" s="31" t="s">
        <v>3</v>
      </c>
      <c r="J134" s="28" t="s">
        <v>2</v>
      </c>
      <c r="K134" s="29" t="str">
        <f>IF(A134="","",(VLOOKUP(A134,⑥児童・生徒名簿表!B:D,3,0)))</f>
        <v/>
      </c>
      <c r="L134" s="30">
        <v>199</v>
      </c>
      <c r="M134" s="23">
        <f t="shared" si="7"/>
        <v>0</v>
      </c>
      <c r="N134" s="493" t="str">
        <f>IF(B134="","",(VLOOKUP(B134,⑥児童・生徒名簿表!B:C,2,0)))</f>
        <v/>
      </c>
      <c r="O134" s="493"/>
      <c r="P134" s="493"/>
      <c r="Q134" s="493"/>
      <c r="R134" s="494"/>
      <c r="S134" s="31" t="s">
        <v>3</v>
      </c>
      <c r="T134" s="28" t="s">
        <v>2</v>
      </c>
      <c r="U134" s="29" t="str">
        <f>IF(B134="","",(VLOOKUP(B134,⑥児童・生徒名簿表!B:D,3,0)))</f>
        <v/>
      </c>
    </row>
    <row r="135" spans="1:21" ht="23.45" customHeight="1" x14ac:dyDescent="0.4">
      <c r="A135" s="40"/>
      <c r="B135" s="43"/>
      <c r="D135" s="23">
        <v>175</v>
      </c>
      <c r="E135" s="44">
        <f t="shared" si="6"/>
        <v>0</v>
      </c>
      <c r="F135" s="492" t="str">
        <f>IF(A135="","",(VLOOKUP(A135,⑥児童・生徒名簿表!B:C,2,0)))</f>
        <v/>
      </c>
      <c r="G135" s="493"/>
      <c r="H135" s="494"/>
      <c r="I135" s="31" t="s">
        <v>3</v>
      </c>
      <c r="J135" s="28" t="s">
        <v>2</v>
      </c>
      <c r="K135" s="29" t="str">
        <f>IF(A135="","",(VLOOKUP(A135,⑥児童・生徒名簿表!B:D,3,0)))</f>
        <v/>
      </c>
      <c r="L135" s="30">
        <v>200</v>
      </c>
      <c r="M135" s="23">
        <f t="shared" si="7"/>
        <v>0</v>
      </c>
      <c r="N135" s="493" t="str">
        <f>IF(B135="","",(VLOOKUP(B135,⑥児童・生徒名簿表!B:C,2,0)))</f>
        <v/>
      </c>
      <c r="O135" s="493"/>
      <c r="P135" s="493"/>
      <c r="Q135" s="493"/>
      <c r="R135" s="494"/>
      <c r="S135" s="31" t="s">
        <v>3</v>
      </c>
      <c r="T135" s="28" t="s">
        <v>2</v>
      </c>
      <c r="U135" s="29" t="str">
        <f>IF(B135="","",(VLOOKUP(B135,⑥児童・生徒名簿表!B:D,3,0)))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2759</v>
      </c>
      <c r="B142" s="535"/>
      <c r="D142" s="487" t="s">
        <v>11</v>
      </c>
      <c r="E142" s="489"/>
      <c r="F142" s="500" t="s">
        <v>78</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22" t="s">
        <v>1313</v>
      </c>
      <c r="G145" s="523"/>
      <c r="H145" s="524"/>
      <c r="I145" s="487" t="s">
        <v>4</v>
      </c>
      <c r="J145" s="488"/>
      <c r="K145" s="499"/>
      <c r="L145" s="27" t="s">
        <v>161</v>
      </c>
      <c r="M145" s="47" t="s">
        <v>162</v>
      </c>
      <c r="N145" s="488" t="s">
        <v>1313</v>
      </c>
      <c r="O145" s="488"/>
      <c r="P145" s="488"/>
      <c r="Q145" s="488"/>
      <c r="R145" s="489"/>
      <c r="S145" s="487" t="s">
        <v>4</v>
      </c>
      <c r="T145" s="488"/>
      <c r="U145" s="489"/>
    </row>
    <row r="146" spans="1:21" ht="23.45" customHeight="1" x14ac:dyDescent="0.4">
      <c r="A146" s="40"/>
      <c r="B146" s="43"/>
      <c r="D146" s="23">
        <v>201</v>
      </c>
      <c r="E146" s="44">
        <f t="shared" ref="E146:E170" si="8">A146</f>
        <v>0</v>
      </c>
      <c r="F146" s="492" t="str">
        <f>IF(A146="","",(VLOOKUP(A146,⑥児童・生徒名簿表!B:C,2,0)))</f>
        <v/>
      </c>
      <c r="G146" s="493"/>
      <c r="H146" s="494"/>
      <c r="I146" s="31" t="s">
        <v>3</v>
      </c>
      <c r="J146" s="28" t="s">
        <v>2</v>
      </c>
      <c r="K146" s="29" t="str">
        <f>IF(A146="","",(VLOOKUP(A146,⑥児童・生徒名簿表!B:D,3,0)))</f>
        <v/>
      </c>
      <c r="L146" s="30">
        <v>226</v>
      </c>
      <c r="M146" s="23">
        <f>B146</f>
        <v>0</v>
      </c>
      <c r="N146" s="493" t="str">
        <f>IF(B146="","",(VLOOKUP(B146,⑥児童・生徒名簿表!B:C,2,0)))</f>
        <v/>
      </c>
      <c r="O146" s="493"/>
      <c r="P146" s="493"/>
      <c r="Q146" s="493"/>
      <c r="R146" s="494"/>
      <c r="S146" s="31" t="s">
        <v>3</v>
      </c>
      <c r="T146" s="28" t="s">
        <v>2</v>
      </c>
      <c r="U146" s="29" t="str">
        <f>IF(B146="","",(VLOOKUP(B146,⑥児童・生徒名簿表!B:D,3,0)))</f>
        <v/>
      </c>
    </row>
    <row r="147" spans="1:21" ht="23.45" customHeight="1" x14ac:dyDescent="0.4">
      <c r="A147" s="40"/>
      <c r="B147" s="43"/>
      <c r="D147" s="23">
        <v>202</v>
      </c>
      <c r="E147" s="44">
        <f t="shared" si="8"/>
        <v>0</v>
      </c>
      <c r="F147" s="492" t="str">
        <f>IF(A147="","",(VLOOKUP(A147,⑥児童・生徒名簿表!B:C,2,0)))</f>
        <v/>
      </c>
      <c r="G147" s="493"/>
      <c r="H147" s="494"/>
      <c r="I147" s="31" t="s">
        <v>3</v>
      </c>
      <c r="J147" s="28" t="s">
        <v>2</v>
      </c>
      <c r="K147" s="29" t="str">
        <f>IF(A147="","",(VLOOKUP(A147,⑥児童・生徒名簿表!B:D,3,0)))</f>
        <v/>
      </c>
      <c r="L147" s="30">
        <v>227</v>
      </c>
      <c r="M147" s="23">
        <f t="shared" ref="M147:M170" si="9">B147</f>
        <v>0</v>
      </c>
      <c r="N147" s="493" t="str">
        <f>IF(B147="","",(VLOOKUP(B147,⑥児童・生徒名簿表!B:C,2,0)))</f>
        <v/>
      </c>
      <c r="O147" s="493"/>
      <c r="P147" s="493"/>
      <c r="Q147" s="493"/>
      <c r="R147" s="494"/>
      <c r="S147" s="31" t="s">
        <v>3</v>
      </c>
      <c r="T147" s="28" t="s">
        <v>2</v>
      </c>
      <c r="U147" s="29" t="str">
        <f>IF(B147="","",(VLOOKUP(B147,⑥児童・生徒名簿表!B:D,3,0)))</f>
        <v/>
      </c>
    </row>
    <row r="148" spans="1:21" ht="23.45" customHeight="1" x14ac:dyDescent="0.4">
      <c r="A148" s="40"/>
      <c r="B148" s="43"/>
      <c r="D148" s="23">
        <v>203</v>
      </c>
      <c r="E148" s="44">
        <f t="shared" si="8"/>
        <v>0</v>
      </c>
      <c r="F148" s="492" t="str">
        <f>IF(A148="","",(VLOOKUP(A148,⑥児童・生徒名簿表!B:C,2,0)))</f>
        <v/>
      </c>
      <c r="G148" s="493"/>
      <c r="H148" s="494"/>
      <c r="I148" s="31" t="s">
        <v>3</v>
      </c>
      <c r="J148" s="28" t="s">
        <v>2</v>
      </c>
      <c r="K148" s="29" t="str">
        <f>IF(A148="","",(VLOOKUP(A148,⑥児童・生徒名簿表!B:D,3,0)))</f>
        <v/>
      </c>
      <c r="L148" s="30">
        <v>228</v>
      </c>
      <c r="M148" s="23">
        <f t="shared" si="9"/>
        <v>0</v>
      </c>
      <c r="N148" s="493" t="str">
        <f>IF(B148="","",(VLOOKUP(B148,⑥児童・生徒名簿表!B:C,2,0)))</f>
        <v/>
      </c>
      <c r="O148" s="493"/>
      <c r="P148" s="493"/>
      <c r="Q148" s="493"/>
      <c r="R148" s="494"/>
      <c r="S148" s="31" t="s">
        <v>3</v>
      </c>
      <c r="T148" s="28" t="s">
        <v>2</v>
      </c>
      <c r="U148" s="29" t="str">
        <f>IF(B148="","",(VLOOKUP(B148,⑥児童・生徒名簿表!B:D,3,0)))</f>
        <v/>
      </c>
    </row>
    <row r="149" spans="1:21" ht="23.45" customHeight="1" x14ac:dyDescent="0.4">
      <c r="A149" s="40"/>
      <c r="B149" s="43"/>
      <c r="D149" s="23">
        <v>204</v>
      </c>
      <c r="E149" s="44">
        <f t="shared" si="8"/>
        <v>0</v>
      </c>
      <c r="F149" s="492" t="str">
        <f>IF(A149="","",(VLOOKUP(A149,⑥児童・生徒名簿表!B:C,2,0)))</f>
        <v/>
      </c>
      <c r="G149" s="493"/>
      <c r="H149" s="494"/>
      <c r="I149" s="31" t="s">
        <v>3</v>
      </c>
      <c r="J149" s="28" t="s">
        <v>2</v>
      </c>
      <c r="K149" s="29" t="str">
        <f>IF(A149="","",(VLOOKUP(A149,⑥児童・生徒名簿表!B:D,3,0)))</f>
        <v/>
      </c>
      <c r="L149" s="30">
        <v>229</v>
      </c>
      <c r="M149" s="23">
        <f t="shared" si="9"/>
        <v>0</v>
      </c>
      <c r="N149" s="493" t="str">
        <f>IF(B149="","",(VLOOKUP(B149,⑥児童・生徒名簿表!B:C,2,0)))</f>
        <v/>
      </c>
      <c r="O149" s="493"/>
      <c r="P149" s="493"/>
      <c r="Q149" s="493"/>
      <c r="R149" s="494"/>
      <c r="S149" s="31" t="s">
        <v>3</v>
      </c>
      <c r="T149" s="28" t="s">
        <v>2</v>
      </c>
      <c r="U149" s="29" t="str">
        <f>IF(B149="","",(VLOOKUP(B149,⑥児童・生徒名簿表!B:D,3,0)))</f>
        <v/>
      </c>
    </row>
    <row r="150" spans="1:21" ht="23.45" customHeight="1" x14ac:dyDescent="0.4">
      <c r="A150" s="40"/>
      <c r="B150" s="43"/>
      <c r="D150" s="23">
        <v>205</v>
      </c>
      <c r="E150" s="44">
        <f t="shared" si="8"/>
        <v>0</v>
      </c>
      <c r="F150" s="492" t="str">
        <f>IF(A150="","",(VLOOKUP(A150,⑥児童・生徒名簿表!B:C,2,0)))</f>
        <v/>
      </c>
      <c r="G150" s="493"/>
      <c r="H150" s="494"/>
      <c r="I150" s="31" t="s">
        <v>3</v>
      </c>
      <c r="J150" s="28" t="s">
        <v>2</v>
      </c>
      <c r="K150" s="29" t="str">
        <f>IF(A150="","",(VLOOKUP(A150,⑥児童・生徒名簿表!B:D,3,0)))</f>
        <v/>
      </c>
      <c r="L150" s="30">
        <v>230</v>
      </c>
      <c r="M150" s="23">
        <f t="shared" si="9"/>
        <v>0</v>
      </c>
      <c r="N150" s="493" t="str">
        <f>IF(B150="","",(VLOOKUP(B150,⑥児童・生徒名簿表!B:C,2,0)))</f>
        <v/>
      </c>
      <c r="O150" s="493"/>
      <c r="P150" s="493"/>
      <c r="Q150" s="493"/>
      <c r="R150" s="494"/>
      <c r="S150" s="31" t="s">
        <v>3</v>
      </c>
      <c r="T150" s="28" t="s">
        <v>2</v>
      </c>
      <c r="U150" s="29" t="str">
        <f>IF(B150="","",(VLOOKUP(B150,⑥児童・生徒名簿表!B:D,3,0)))</f>
        <v/>
      </c>
    </row>
    <row r="151" spans="1:21" ht="23.45" customHeight="1" x14ac:dyDescent="0.4">
      <c r="A151" s="40"/>
      <c r="B151" s="43"/>
      <c r="D151" s="23">
        <v>206</v>
      </c>
      <c r="E151" s="44">
        <f t="shared" si="8"/>
        <v>0</v>
      </c>
      <c r="F151" s="492" t="str">
        <f>IF(A151="","",(VLOOKUP(A151,⑥児童・生徒名簿表!B:C,2,0)))</f>
        <v/>
      </c>
      <c r="G151" s="493"/>
      <c r="H151" s="494"/>
      <c r="I151" s="31" t="s">
        <v>3</v>
      </c>
      <c r="J151" s="28" t="s">
        <v>2</v>
      </c>
      <c r="K151" s="29" t="str">
        <f>IF(A151="","",(VLOOKUP(A151,⑥児童・生徒名簿表!B:D,3,0)))</f>
        <v/>
      </c>
      <c r="L151" s="30">
        <v>231</v>
      </c>
      <c r="M151" s="23">
        <f t="shared" si="9"/>
        <v>0</v>
      </c>
      <c r="N151" s="493" t="str">
        <f>IF(B151="","",(VLOOKUP(B151,⑥児童・生徒名簿表!B:C,2,0)))</f>
        <v/>
      </c>
      <c r="O151" s="493"/>
      <c r="P151" s="493"/>
      <c r="Q151" s="493"/>
      <c r="R151" s="494"/>
      <c r="S151" s="31" t="s">
        <v>3</v>
      </c>
      <c r="T151" s="28" t="s">
        <v>2</v>
      </c>
      <c r="U151" s="29" t="str">
        <f>IF(B151="","",(VLOOKUP(B151,⑥児童・生徒名簿表!B:D,3,0)))</f>
        <v/>
      </c>
    </row>
    <row r="152" spans="1:21" ht="23.45" customHeight="1" x14ac:dyDescent="0.4">
      <c r="A152" s="40"/>
      <c r="B152" s="43"/>
      <c r="D152" s="23">
        <v>207</v>
      </c>
      <c r="E152" s="44">
        <f t="shared" si="8"/>
        <v>0</v>
      </c>
      <c r="F152" s="492" t="str">
        <f>IF(A152="","",(VLOOKUP(A152,⑥児童・生徒名簿表!B:C,2,0)))</f>
        <v/>
      </c>
      <c r="G152" s="493"/>
      <c r="H152" s="494"/>
      <c r="I152" s="31" t="s">
        <v>3</v>
      </c>
      <c r="J152" s="28" t="s">
        <v>2</v>
      </c>
      <c r="K152" s="29" t="str">
        <f>IF(A152="","",(VLOOKUP(A152,⑥児童・生徒名簿表!B:D,3,0)))</f>
        <v/>
      </c>
      <c r="L152" s="30">
        <v>232</v>
      </c>
      <c r="M152" s="23">
        <f t="shared" si="9"/>
        <v>0</v>
      </c>
      <c r="N152" s="493" t="str">
        <f>IF(B152="","",(VLOOKUP(B152,⑥児童・生徒名簿表!B:C,2,0)))</f>
        <v/>
      </c>
      <c r="O152" s="493"/>
      <c r="P152" s="493"/>
      <c r="Q152" s="493"/>
      <c r="R152" s="494"/>
      <c r="S152" s="31" t="s">
        <v>3</v>
      </c>
      <c r="T152" s="28" t="s">
        <v>2</v>
      </c>
      <c r="U152" s="29" t="str">
        <f>IF(B152="","",(VLOOKUP(B152,⑥児童・生徒名簿表!B:D,3,0)))</f>
        <v/>
      </c>
    </row>
    <row r="153" spans="1:21" ht="23.45" customHeight="1" x14ac:dyDescent="0.4">
      <c r="A153" s="40"/>
      <c r="B153" s="43"/>
      <c r="D153" s="23">
        <v>208</v>
      </c>
      <c r="E153" s="44">
        <f t="shared" si="8"/>
        <v>0</v>
      </c>
      <c r="F153" s="492" t="str">
        <f>IF(A153="","",(VLOOKUP(A153,⑥児童・生徒名簿表!B:C,2,0)))</f>
        <v/>
      </c>
      <c r="G153" s="493"/>
      <c r="H153" s="494"/>
      <c r="I153" s="31" t="s">
        <v>3</v>
      </c>
      <c r="J153" s="28" t="s">
        <v>2</v>
      </c>
      <c r="K153" s="29" t="str">
        <f>IF(A153="","",(VLOOKUP(A153,⑥児童・生徒名簿表!B:D,3,0)))</f>
        <v/>
      </c>
      <c r="L153" s="30">
        <v>233</v>
      </c>
      <c r="M153" s="23">
        <f t="shared" si="9"/>
        <v>0</v>
      </c>
      <c r="N153" s="493" t="str">
        <f>IF(B153="","",(VLOOKUP(B153,⑥児童・生徒名簿表!B:C,2,0)))</f>
        <v/>
      </c>
      <c r="O153" s="493"/>
      <c r="P153" s="493"/>
      <c r="Q153" s="493"/>
      <c r="R153" s="494"/>
      <c r="S153" s="31" t="s">
        <v>3</v>
      </c>
      <c r="T153" s="28" t="s">
        <v>2</v>
      </c>
      <c r="U153" s="29" t="str">
        <f>IF(B153="","",(VLOOKUP(B153,⑥児童・生徒名簿表!B:D,3,0)))</f>
        <v/>
      </c>
    </row>
    <row r="154" spans="1:21" ht="23.45" customHeight="1" x14ac:dyDescent="0.4">
      <c r="A154" s="40"/>
      <c r="B154" s="43"/>
      <c r="D154" s="23">
        <v>209</v>
      </c>
      <c r="E154" s="44">
        <f t="shared" si="8"/>
        <v>0</v>
      </c>
      <c r="F154" s="492" t="str">
        <f>IF(A154="","",(VLOOKUP(A154,⑥児童・生徒名簿表!B:C,2,0)))</f>
        <v/>
      </c>
      <c r="G154" s="493"/>
      <c r="H154" s="494"/>
      <c r="I154" s="31" t="s">
        <v>3</v>
      </c>
      <c r="J154" s="28" t="s">
        <v>2</v>
      </c>
      <c r="K154" s="29" t="str">
        <f>IF(A154="","",(VLOOKUP(A154,⑥児童・生徒名簿表!B:D,3,0)))</f>
        <v/>
      </c>
      <c r="L154" s="30">
        <v>234</v>
      </c>
      <c r="M154" s="23">
        <f t="shared" si="9"/>
        <v>0</v>
      </c>
      <c r="N154" s="493" t="str">
        <f>IF(B154="","",(VLOOKUP(B154,⑥児童・生徒名簿表!B:C,2,0)))</f>
        <v/>
      </c>
      <c r="O154" s="493"/>
      <c r="P154" s="493"/>
      <c r="Q154" s="493"/>
      <c r="R154" s="494"/>
      <c r="S154" s="31" t="s">
        <v>3</v>
      </c>
      <c r="T154" s="28" t="s">
        <v>2</v>
      </c>
      <c r="U154" s="29" t="str">
        <f>IF(B154="","",(VLOOKUP(B154,⑥児童・生徒名簿表!B:D,3,0)))</f>
        <v/>
      </c>
    </row>
    <row r="155" spans="1:21" ht="23.45" customHeight="1" x14ac:dyDescent="0.4">
      <c r="A155" s="40"/>
      <c r="B155" s="43"/>
      <c r="D155" s="23">
        <v>210</v>
      </c>
      <c r="E155" s="44">
        <f t="shared" si="8"/>
        <v>0</v>
      </c>
      <c r="F155" s="492" t="str">
        <f>IF(A155="","",(VLOOKUP(A155,⑥児童・生徒名簿表!B:C,2,0)))</f>
        <v/>
      </c>
      <c r="G155" s="493"/>
      <c r="H155" s="494"/>
      <c r="I155" s="31" t="s">
        <v>3</v>
      </c>
      <c r="J155" s="28" t="s">
        <v>2</v>
      </c>
      <c r="K155" s="29" t="str">
        <f>IF(A155="","",(VLOOKUP(A155,⑥児童・生徒名簿表!B:D,3,0)))</f>
        <v/>
      </c>
      <c r="L155" s="30">
        <v>235</v>
      </c>
      <c r="M155" s="23">
        <f t="shared" si="9"/>
        <v>0</v>
      </c>
      <c r="N155" s="493" t="str">
        <f>IF(B155="","",(VLOOKUP(B155,⑥児童・生徒名簿表!B:C,2,0)))</f>
        <v/>
      </c>
      <c r="O155" s="493"/>
      <c r="P155" s="493"/>
      <c r="Q155" s="493"/>
      <c r="R155" s="494"/>
      <c r="S155" s="31" t="s">
        <v>3</v>
      </c>
      <c r="T155" s="28" t="s">
        <v>2</v>
      </c>
      <c r="U155" s="29" t="str">
        <f>IF(B155="","",(VLOOKUP(B155,⑥児童・生徒名簿表!B:D,3,0)))</f>
        <v/>
      </c>
    </row>
    <row r="156" spans="1:21" ht="23.45" customHeight="1" x14ac:dyDescent="0.4">
      <c r="A156" s="40"/>
      <c r="B156" s="43"/>
      <c r="D156" s="23">
        <v>211</v>
      </c>
      <c r="E156" s="44">
        <f t="shared" si="8"/>
        <v>0</v>
      </c>
      <c r="F156" s="492" t="str">
        <f>IF(A156="","",(VLOOKUP(A156,⑥児童・生徒名簿表!B:C,2,0)))</f>
        <v/>
      </c>
      <c r="G156" s="493"/>
      <c r="H156" s="494"/>
      <c r="I156" s="31" t="s">
        <v>3</v>
      </c>
      <c r="J156" s="28" t="s">
        <v>2</v>
      </c>
      <c r="K156" s="29" t="str">
        <f>IF(A156="","",(VLOOKUP(A156,⑥児童・生徒名簿表!B:D,3,0)))</f>
        <v/>
      </c>
      <c r="L156" s="30">
        <v>236</v>
      </c>
      <c r="M156" s="23">
        <f t="shared" si="9"/>
        <v>0</v>
      </c>
      <c r="N156" s="493" t="str">
        <f>IF(B156="","",(VLOOKUP(B156,⑥児童・生徒名簿表!B:C,2,0)))</f>
        <v/>
      </c>
      <c r="O156" s="493"/>
      <c r="P156" s="493"/>
      <c r="Q156" s="493"/>
      <c r="R156" s="494"/>
      <c r="S156" s="31" t="s">
        <v>3</v>
      </c>
      <c r="T156" s="28" t="s">
        <v>2</v>
      </c>
      <c r="U156" s="29" t="str">
        <f>IF(B156="","",(VLOOKUP(B156,⑥児童・生徒名簿表!B:D,3,0)))</f>
        <v/>
      </c>
    </row>
    <row r="157" spans="1:21" ht="23.45" customHeight="1" x14ac:dyDescent="0.4">
      <c r="A157" s="40"/>
      <c r="B157" s="43"/>
      <c r="D157" s="23">
        <v>212</v>
      </c>
      <c r="E157" s="44">
        <f t="shared" si="8"/>
        <v>0</v>
      </c>
      <c r="F157" s="492" t="str">
        <f>IF(A157="","",(VLOOKUP(A157,⑥児童・生徒名簿表!B:C,2,0)))</f>
        <v/>
      </c>
      <c r="G157" s="493"/>
      <c r="H157" s="494"/>
      <c r="I157" s="31" t="s">
        <v>3</v>
      </c>
      <c r="J157" s="28" t="s">
        <v>2</v>
      </c>
      <c r="K157" s="29" t="str">
        <f>IF(A157="","",(VLOOKUP(A157,⑥児童・生徒名簿表!B:D,3,0)))</f>
        <v/>
      </c>
      <c r="L157" s="30">
        <v>237</v>
      </c>
      <c r="M157" s="23">
        <f t="shared" si="9"/>
        <v>0</v>
      </c>
      <c r="N157" s="493" t="str">
        <f>IF(B157="","",(VLOOKUP(B157,⑥児童・生徒名簿表!B:C,2,0)))</f>
        <v/>
      </c>
      <c r="O157" s="493"/>
      <c r="P157" s="493"/>
      <c r="Q157" s="493"/>
      <c r="R157" s="494"/>
      <c r="S157" s="31" t="s">
        <v>3</v>
      </c>
      <c r="T157" s="28" t="s">
        <v>2</v>
      </c>
      <c r="U157" s="29" t="str">
        <f>IF(B157="","",(VLOOKUP(B157,⑥児童・生徒名簿表!B:D,3,0)))</f>
        <v/>
      </c>
    </row>
    <row r="158" spans="1:21" ht="23.45" customHeight="1" x14ac:dyDescent="0.4">
      <c r="A158" s="40"/>
      <c r="B158" s="43"/>
      <c r="D158" s="23">
        <v>213</v>
      </c>
      <c r="E158" s="44">
        <f t="shared" si="8"/>
        <v>0</v>
      </c>
      <c r="F158" s="492" t="str">
        <f>IF(A158="","",(VLOOKUP(A158,⑥児童・生徒名簿表!B:C,2,0)))</f>
        <v/>
      </c>
      <c r="G158" s="493"/>
      <c r="H158" s="494"/>
      <c r="I158" s="31" t="s">
        <v>3</v>
      </c>
      <c r="J158" s="28" t="s">
        <v>2</v>
      </c>
      <c r="K158" s="29" t="str">
        <f>IF(A158="","",(VLOOKUP(A158,⑥児童・生徒名簿表!B:D,3,0)))</f>
        <v/>
      </c>
      <c r="L158" s="30">
        <v>238</v>
      </c>
      <c r="M158" s="23">
        <f t="shared" si="9"/>
        <v>0</v>
      </c>
      <c r="N158" s="493" t="str">
        <f>IF(B158="","",(VLOOKUP(B158,⑥児童・生徒名簿表!B:C,2,0)))</f>
        <v/>
      </c>
      <c r="O158" s="493"/>
      <c r="P158" s="493"/>
      <c r="Q158" s="493"/>
      <c r="R158" s="494"/>
      <c r="S158" s="31" t="s">
        <v>3</v>
      </c>
      <c r="T158" s="28" t="s">
        <v>2</v>
      </c>
      <c r="U158" s="29" t="str">
        <f>IF(B158="","",(VLOOKUP(B158,⑥児童・生徒名簿表!B:D,3,0)))</f>
        <v/>
      </c>
    </row>
    <row r="159" spans="1:21" ht="23.45" customHeight="1" x14ac:dyDescent="0.4">
      <c r="A159" s="40"/>
      <c r="B159" s="43"/>
      <c r="D159" s="23">
        <v>214</v>
      </c>
      <c r="E159" s="44">
        <f t="shared" si="8"/>
        <v>0</v>
      </c>
      <c r="F159" s="492" t="str">
        <f>IF(A159="","",(VLOOKUP(A159,⑥児童・生徒名簿表!B:C,2,0)))</f>
        <v/>
      </c>
      <c r="G159" s="493"/>
      <c r="H159" s="494"/>
      <c r="I159" s="31" t="s">
        <v>3</v>
      </c>
      <c r="J159" s="28" t="s">
        <v>2</v>
      </c>
      <c r="K159" s="29" t="str">
        <f>IF(A159="","",(VLOOKUP(A159,⑥児童・生徒名簿表!B:D,3,0)))</f>
        <v/>
      </c>
      <c r="L159" s="30">
        <v>239</v>
      </c>
      <c r="M159" s="23">
        <f t="shared" si="9"/>
        <v>0</v>
      </c>
      <c r="N159" s="493" t="str">
        <f>IF(B159="","",(VLOOKUP(B159,⑥児童・生徒名簿表!B:C,2,0)))</f>
        <v/>
      </c>
      <c r="O159" s="493"/>
      <c r="P159" s="493"/>
      <c r="Q159" s="493"/>
      <c r="R159" s="494"/>
      <c r="S159" s="31" t="s">
        <v>3</v>
      </c>
      <c r="T159" s="28" t="s">
        <v>2</v>
      </c>
      <c r="U159" s="29" t="str">
        <f>IF(B159="","",(VLOOKUP(B159,⑥児童・生徒名簿表!B:D,3,0)))</f>
        <v/>
      </c>
    </row>
    <row r="160" spans="1:21" ht="23.45" customHeight="1" x14ac:dyDescent="0.4">
      <c r="A160" s="40"/>
      <c r="B160" s="43"/>
      <c r="D160" s="23">
        <v>215</v>
      </c>
      <c r="E160" s="44">
        <f t="shared" si="8"/>
        <v>0</v>
      </c>
      <c r="F160" s="492" t="str">
        <f>IF(A160="","",(VLOOKUP(A160,⑥児童・生徒名簿表!B:C,2,0)))</f>
        <v/>
      </c>
      <c r="G160" s="493"/>
      <c r="H160" s="494"/>
      <c r="I160" s="31" t="s">
        <v>3</v>
      </c>
      <c r="J160" s="28" t="s">
        <v>2</v>
      </c>
      <c r="K160" s="29" t="str">
        <f>IF(A160="","",(VLOOKUP(A160,⑥児童・生徒名簿表!B:D,3,0)))</f>
        <v/>
      </c>
      <c r="L160" s="30">
        <v>240</v>
      </c>
      <c r="M160" s="23">
        <f t="shared" si="9"/>
        <v>0</v>
      </c>
      <c r="N160" s="493" t="str">
        <f>IF(B160="","",(VLOOKUP(B160,⑥児童・生徒名簿表!B:C,2,0)))</f>
        <v/>
      </c>
      <c r="O160" s="493"/>
      <c r="P160" s="493"/>
      <c r="Q160" s="493"/>
      <c r="R160" s="494"/>
      <c r="S160" s="31" t="s">
        <v>3</v>
      </c>
      <c r="T160" s="28" t="s">
        <v>2</v>
      </c>
      <c r="U160" s="29" t="str">
        <f>IF(B160="","",(VLOOKUP(B160,⑥児童・生徒名簿表!B:D,3,0)))</f>
        <v/>
      </c>
    </row>
    <row r="161" spans="1:21" ht="23.45" customHeight="1" x14ac:dyDescent="0.4">
      <c r="A161" s="40"/>
      <c r="B161" s="43"/>
      <c r="D161" s="23">
        <v>216</v>
      </c>
      <c r="E161" s="44">
        <f t="shared" si="8"/>
        <v>0</v>
      </c>
      <c r="F161" s="492" t="str">
        <f>IF(A161="","",(VLOOKUP(A161,⑥児童・生徒名簿表!B:C,2,0)))</f>
        <v/>
      </c>
      <c r="G161" s="493"/>
      <c r="H161" s="494"/>
      <c r="I161" s="31" t="s">
        <v>3</v>
      </c>
      <c r="J161" s="28" t="s">
        <v>2</v>
      </c>
      <c r="K161" s="29" t="str">
        <f>IF(A161="","",(VLOOKUP(A161,⑥児童・生徒名簿表!B:D,3,0)))</f>
        <v/>
      </c>
      <c r="L161" s="30">
        <v>241</v>
      </c>
      <c r="M161" s="23">
        <f t="shared" si="9"/>
        <v>0</v>
      </c>
      <c r="N161" s="493" t="str">
        <f>IF(B161="","",(VLOOKUP(B161,⑥児童・生徒名簿表!B:C,2,0)))</f>
        <v/>
      </c>
      <c r="O161" s="493"/>
      <c r="P161" s="493"/>
      <c r="Q161" s="493"/>
      <c r="R161" s="494"/>
      <c r="S161" s="31" t="s">
        <v>3</v>
      </c>
      <c r="T161" s="28" t="s">
        <v>2</v>
      </c>
      <c r="U161" s="29" t="str">
        <f>IF(B161="","",(VLOOKUP(B161,⑥児童・生徒名簿表!B:D,3,0)))</f>
        <v/>
      </c>
    </row>
    <row r="162" spans="1:21" ht="23.45" customHeight="1" x14ac:dyDescent="0.4">
      <c r="A162" s="40"/>
      <c r="B162" s="43"/>
      <c r="D162" s="23">
        <v>217</v>
      </c>
      <c r="E162" s="44">
        <f t="shared" si="8"/>
        <v>0</v>
      </c>
      <c r="F162" s="492" t="str">
        <f>IF(A162="","",(VLOOKUP(A162,⑥児童・生徒名簿表!B:C,2,0)))</f>
        <v/>
      </c>
      <c r="G162" s="493"/>
      <c r="H162" s="494"/>
      <c r="I162" s="31" t="s">
        <v>3</v>
      </c>
      <c r="J162" s="28" t="s">
        <v>2</v>
      </c>
      <c r="K162" s="29" t="str">
        <f>IF(A162="","",(VLOOKUP(A162,⑥児童・生徒名簿表!B:D,3,0)))</f>
        <v/>
      </c>
      <c r="L162" s="30">
        <v>242</v>
      </c>
      <c r="M162" s="23">
        <f t="shared" si="9"/>
        <v>0</v>
      </c>
      <c r="N162" s="493" t="str">
        <f>IF(B162="","",(VLOOKUP(B162,⑥児童・生徒名簿表!B:C,2,0)))</f>
        <v/>
      </c>
      <c r="O162" s="493"/>
      <c r="P162" s="493"/>
      <c r="Q162" s="493"/>
      <c r="R162" s="494"/>
      <c r="S162" s="31" t="s">
        <v>3</v>
      </c>
      <c r="T162" s="28" t="s">
        <v>2</v>
      </c>
      <c r="U162" s="29" t="str">
        <f>IF(B162="","",(VLOOKUP(B162,⑥児童・生徒名簿表!B:D,3,0)))</f>
        <v/>
      </c>
    </row>
    <row r="163" spans="1:21" ht="23.45" customHeight="1" x14ac:dyDescent="0.4">
      <c r="A163" s="40"/>
      <c r="B163" s="43"/>
      <c r="D163" s="23">
        <v>218</v>
      </c>
      <c r="E163" s="44">
        <f t="shared" si="8"/>
        <v>0</v>
      </c>
      <c r="F163" s="492" t="str">
        <f>IF(A163="","",(VLOOKUP(A163,⑥児童・生徒名簿表!B:C,2,0)))</f>
        <v/>
      </c>
      <c r="G163" s="493"/>
      <c r="H163" s="494"/>
      <c r="I163" s="31" t="s">
        <v>3</v>
      </c>
      <c r="J163" s="28" t="s">
        <v>2</v>
      </c>
      <c r="K163" s="29" t="str">
        <f>IF(A163="","",(VLOOKUP(A163,⑥児童・生徒名簿表!B:D,3,0)))</f>
        <v/>
      </c>
      <c r="L163" s="30">
        <v>243</v>
      </c>
      <c r="M163" s="23">
        <f t="shared" si="9"/>
        <v>0</v>
      </c>
      <c r="N163" s="493" t="str">
        <f>IF(B163="","",(VLOOKUP(B163,⑥児童・生徒名簿表!B:C,2,0)))</f>
        <v/>
      </c>
      <c r="O163" s="493"/>
      <c r="P163" s="493"/>
      <c r="Q163" s="493"/>
      <c r="R163" s="494"/>
      <c r="S163" s="31" t="s">
        <v>3</v>
      </c>
      <c r="T163" s="28" t="s">
        <v>2</v>
      </c>
      <c r="U163" s="29" t="str">
        <f>IF(B163="","",(VLOOKUP(B163,⑥児童・生徒名簿表!B:D,3,0)))</f>
        <v/>
      </c>
    </row>
    <row r="164" spans="1:21" ht="23.45" customHeight="1" x14ac:dyDescent="0.4">
      <c r="A164" s="40"/>
      <c r="B164" s="43"/>
      <c r="D164" s="23">
        <v>219</v>
      </c>
      <c r="E164" s="44">
        <f t="shared" si="8"/>
        <v>0</v>
      </c>
      <c r="F164" s="492" t="str">
        <f>IF(A164="","",(VLOOKUP(A164,⑥児童・生徒名簿表!B:C,2,0)))</f>
        <v/>
      </c>
      <c r="G164" s="493"/>
      <c r="H164" s="494"/>
      <c r="I164" s="31" t="s">
        <v>3</v>
      </c>
      <c r="J164" s="28" t="s">
        <v>2</v>
      </c>
      <c r="K164" s="29" t="str">
        <f>IF(A164="","",(VLOOKUP(A164,⑥児童・生徒名簿表!B:D,3,0)))</f>
        <v/>
      </c>
      <c r="L164" s="30">
        <v>244</v>
      </c>
      <c r="M164" s="23">
        <f t="shared" si="9"/>
        <v>0</v>
      </c>
      <c r="N164" s="493" t="str">
        <f>IF(B164="","",(VLOOKUP(B164,⑥児童・生徒名簿表!B:C,2,0)))</f>
        <v/>
      </c>
      <c r="O164" s="493"/>
      <c r="P164" s="493"/>
      <c r="Q164" s="493"/>
      <c r="R164" s="494"/>
      <c r="S164" s="31" t="s">
        <v>3</v>
      </c>
      <c r="T164" s="28" t="s">
        <v>2</v>
      </c>
      <c r="U164" s="29" t="str">
        <f>IF(B164="","",(VLOOKUP(B164,⑥児童・生徒名簿表!B:D,3,0)))</f>
        <v/>
      </c>
    </row>
    <row r="165" spans="1:21" ht="23.45" customHeight="1" x14ac:dyDescent="0.4">
      <c r="A165" s="40"/>
      <c r="B165" s="43"/>
      <c r="D165" s="23">
        <v>220</v>
      </c>
      <c r="E165" s="44">
        <f t="shared" si="8"/>
        <v>0</v>
      </c>
      <c r="F165" s="492" t="str">
        <f>IF(A165="","",(VLOOKUP(A165,⑥児童・生徒名簿表!B:C,2,0)))</f>
        <v/>
      </c>
      <c r="G165" s="493"/>
      <c r="H165" s="494"/>
      <c r="I165" s="31" t="s">
        <v>3</v>
      </c>
      <c r="J165" s="28" t="s">
        <v>2</v>
      </c>
      <c r="K165" s="29" t="str">
        <f>IF(A165="","",(VLOOKUP(A165,⑥児童・生徒名簿表!B:D,3,0)))</f>
        <v/>
      </c>
      <c r="L165" s="30">
        <v>245</v>
      </c>
      <c r="M165" s="23">
        <f t="shared" si="9"/>
        <v>0</v>
      </c>
      <c r="N165" s="493" t="str">
        <f>IF(B165="","",(VLOOKUP(B165,⑥児童・生徒名簿表!B:C,2,0)))</f>
        <v/>
      </c>
      <c r="O165" s="493"/>
      <c r="P165" s="493"/>
      <c r="Q165" s="493"/>
      <c r="R165" s="494"/>
      <c r="S165" s="31" t="s">
        <v>3</v>
      </c>
      <c r="T165" s="28" t="s">
        <v>2</v>
      </c>
      <c r="U165" s="29" t="str">
        <f>IF(B165="","",(VLOOKUP(B165,⑥児童・生徒名簿表!B:D,3,0)))</f>
        <v/>
      </c>
    </row>
    <row r="166" spans="1:21" ht="23.45" customHeight="1" x14ac:dyDescent="0.4">
      <c r="A166" s="40"/>
      <c r="B166" s="43"/>
      <c r="D166" s="23">
        <v>221</v>
      </c>
      <c r="E166" s="44">
        <f t="shared" si="8"/>
        <v>0</v>
      </c>
      <c r="F166" s="492" t="str">
        <f>IF(A166="","",(VLOOKUP(A166,⑥児童・生徒名簿表!B:C,2,0)))</f>
        <v/>
      </c>
      <c r="G166" s="493"/>
      <c r="H166" s="494"/>
      <c r="I166" s="31" t="s">
        <v>3</v>
      </c>
      <c r="J166" s="28" t="s">
        <v>2</v>
      </c>
      <c r="K166" s="29" t="str">
        <f>IF(A166="","",(VLOOKUP(A166,⑥児童・生徒名簿表!B:D,3,0)))</f>
        <v/>
      </c>
      <c r="L166" s="30">
        <v>246</v>
      </c>
      <c r="M166" s="23">
        <f t="shared" si="9"/>
        <v>0</v>
      </c>
      <c r="N166" s="493" t="str">
        <f>IF(B166="","",(VLOOKUP(B166,⑥児童・生徒名簿表!B:C,2,0)))</f>
        <v/>
      </c>
      <c r="O166" s="493"/>
      <c r="P166" s="493"/>
      <c r="Q166" s="493"/>
      <c r="R166" s="494"/>
      <c r="S166" s="31" t="s">
        <v>3</v>
      </c>
      <c r="T166" s="28" t="s">
        <v>2</v>
      </c>
      <c r="U166" s="29" t="str">
        <f>IF(B166="","",(VLOOKUP(B166,⑥児童・生徒名簿表!B:D,3,0)))</f>
        <v/>
      </c>
    </row>
    <row r="167" spans="1:21" ht="23.45" customHeight="1" x14ac:dyDescent="0.4">
      <c r="A167" s="40"/>
      <c r="B167" s="43"/>
      <c r="D167" s="23">
        <v>222</v>
      </c>
      <c r="E167" s="44">
        <f t="shared" si="8"/>
        <v>0</v>
      </c>
      <c r="F167" s="492" t="str">
        <f>IF(A167="","",(VLOOKUP(A167,⑥児童・生徒名簿表!B:C,2,0)))</f>
        <v/>
      </c>
      <c r="G167" s="493"/>
      <c r="H167" s="494"/>
      <c r="I167" s="31" t="s">
        <v>3</v>
      </c>
      <c r="J167" s="28" t="s">
        <v>2</v>
      </c>
      <c r="K167" s="29" t="str">
        <f>IF(A167="","",(VLOOKUP(A167,⑥児童・生徒名簿表!B:D,3,0)))</f>
        <v/>
      </c>
      <c r="L167" s="30">
        <v>247</v>
      </c>
      <c r="M167" s="23">
        <f t="shared" si="9"/>
        <v>0</v>
      </c>
      <c r="N167" s="493" t="str">
        <f>IF(B167="","",(VLOOKUP(B167,⑥児童・生徒名簿表!B:C,2,0)))</f>
        <v/>
      </c>
      <c r="O167" s="493"/>
      <c r="P167" s="493"/>
      <c r="Q167" s="493"/>
      <c r="R167" s="494"/>
      <c r="S167" s="31" t="s">
        <v>3</v>
      </c>
      <c r="T167" s="28" t="s">
        <v>2</v>
      </c>
      <c r="U167" s="29" t="str">
        <f>IF(B167="","",(VLOOKUP(B167,⑥児童・生徒名簿表!B:D,3,0)))</f>
        <v/>
      </c>
    </row>
    <row r="168" spans="1:21" ht="23.45" customHeight="1" x14ac:dyDescent="0.4">
      <c r="A168" s="40"/>
      <c r="B168" s="43"/>
      <c r="D168" s="23">
        <v>223</v>
      </c>
      <c r="E168" s="44">
        <f t="shared" si="8"/>
        <v>0</v>
      </c>
      <c r="F168" s="492" t="str">
        <f>IF(A168="","",(VLOOKUP(A168,⑥児童・生徒名簿表!B:C,2,0)))</f>
        <v/>
      </c>
      <c r="G168" s="493"/>
      <c r="H168" s="494"/>
      <c r="I168" s="31" t="s">
        <v>3</v>
      </c>
      <c r="J168" s="28" t="s">
        <v>2</v>
      </c>
      <c r="K168" s="29" t="str">
        <f>IF(A168="","",(VLOOKUP(A168,⑥児童・生徒名簿表!B:D,3,0)))</f>
        <v/>
      </c>
      <c r="L168" s="30">
        <v>248</v>
      </c>
      <c r="M168" s="23">
        <f t="shared" si="9"/>
        <v>0</v>
      </c>
      <c r="N168" s="493" t="str">
        <f>IF(B168="","",(VLOOKUP(B168,⑥児童・生徒名簿表!B:C,2,0)))</f>
        <v/>
      </c>
      <c r="O168" s="493"/>
      <c r="P168" s="493"/>
      <c r="Q168" s="493"/>
      <c r="R168" s="494"/>
      <c r="S168" s="31" t="s">
        <v>3</v>
      </c>
      <c r="T168" s="28" t="s">
        <v>2</v>
      </c>
      <c r="U168" s="29" t="str">
        <f>IF(B168="","",(VLOOKUP(B168,⑥児童・生徒名簿表!B:D,3,0)))</f>
        <v/>
      </c>
    </row>
    <row r="169" spans="1:21" ht="23.45" customHeight="1" x14ac:dyDescent="0.4">
      <c r="A169" s="40"/>
      <c r="B169" s="43"/>
      <c r="D169" s="23">
        <v>224</v>
      </c>
      <c r="E169" s="44">
        <f t="shared" si="8"/>
        <v>0</v>
      </c>
      <c r="F169" s="492" t="str">
        <f>IF(A169="","",(VLOOKUP(A169,⑥児童・生徒名簿表!B:C,2,0)))</f>
        <v/>
      </c>
      <c r="G169" s="493"/>
      <c r="H169" s="494"/>
      <c r="I169" s="31" t="s">
        <v>3</v>
      </c>
      <c r="J169" s="28" t="s">
        <v>2</v>
      </c>
      <c r="K169" s="29" t="str">
        <f>IF(A169="","",(VLOOKUP(A169,⑥児童・生徒名簿表!B:D,3,0)))</f>
        <v/>
      </c>
      <c r="L169" s="30">
        <v>249</v>
      </c>
      <c r="M169" s="23">
        <f t="shared" si="9"/>
        <v>0</v>
      </c>
      <c r="N169" s="493" t="str">
        <f>IF(B169="","",(VLOOKUP(B169,⑥児童・生徒名簿表!B:C,2,0)))</f>
        <v/>
      </c>
      <c r="O169" s="493"/>
      <c r="P169" s="493"/>
      <c r="Q169" s="493"/>
      <c r="R169" s="494"/>
      <c r="S169" s="31" t="s">
        <v>3</v>
      </c>
      <c r="T169" s="28" t="s">
        <v>2</v>
      </c>
      <c r="U169" s="29" t="str">
        <f>IF(B169="","",(VLOOKUP(B169,⑥児童・生徒名簿表!B:D,3,0)))</f>
        <v/>
      </c>
    </row>
    <row r="170" spans="1:21" ht="23.45" customHeight="1" x14ac:dyDescent="0.4">
      <c r="A170" s="40"/>
      <c r="B170" s="43"/>
      <c r="D170" s="23">
        <v>225</v>
      </c>
      <c r="E170" s="44">
        <f t="shared" si="8"/>
        <v>0</v>
      </c>
      <c r="F170" s="492" t="str">
        <f>IF(A170="","",(VLOOKUP(A170,⑥児童・生徒名簿表!B:C,2,0)))</f>
        <v/>
      </c>
      <c r="G170" s="493"/>
      <c r="H170" s="494"/>
      <c r="I170" s="31" t="s">
        <v>3</v>
      </c>
      <c r="J170" s="28" t="s">
        <v>2</v>
      </c>
      <c r="K170" s="29" t="str">
        <f>IF(A170="","",(VLOOKUP(A170,⑥児童・生徒名簿表!B:D,3,0)))</f>
        <v/>
      </c>
      <c r="L170" s="30">
        <v>250</v>
      </c>
      <c r="M170" s="23">
        <f t="shared" si="9"/>
        <v>0</v>
      </c>
      <c r="N170" s="493" t="str">
        <f>IF(B170="","",(VLOOKUP(B170,⑥児童・生徒名簿表!B:C,2,0)))</f>
        <v/>
      </c>
      <c r="O170" s="493"/>
      <c r="P170" s="493"/>
      <c r="Q170" s="493"/>
      <c r="R170" s="494"/>
      <c r="S170" s="31" t="s">
        <v>3</v>
      </c>
      <c r="T170" s="28" t="s">
        <v>2</v>
      </c>
      <c r="U170" s="29" t="str">
        <f>IF(B170="","",(VLOOKUP(B170,⑥児童・生徒名簿表!B:D,3,0)))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2759</v>
      </c>
      <c r="B177" s="535"/>
      <c r="D177" s="487" t="s">
        <v>11</v>
      </c>
      <c r="E177" s="489"/>
      <c r="F177" s="500" t="s">
        <v>78</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22" t="s">
        <v>1313</v>
      </c>
      <c r="G180" s="523"/>
      <c r="H180" s="524"/>
      <c r="I180" s="487" t="s">
        <v>4</v>
      </c>
      <c r="J180" s="488"/>
      <c r="K180" s="499"/>
      <c r="L180" s="27" t="s">
        <v>161</v>
      </c>
      <c r="M180" s="47" t="s">
        <v>162</v>
      </c>
      <c r="N180" s="488" t="s">
        <v>1313</v>
      </c>
      <c r="O180" s="488"/>
      <c r="P180" s="488"/>
      <c r="Q180" s="488"/>
      <c r="R180" s="489"/>
      <c r="S180" s="487" t="s">
        <v>4</v>
      </c>
      <c r="T180" s="488"/>
      <c r="U180" s="489"/>
    </row>
    <row r="181" spans="1:21" ht="23.45" customHeight="1" x14ac:dyDescent="0.4">
      <c r="A181" s="40"/>
      <c r="B181" s="43"/>
      <c r="D181" s="23">
        <v>251</v>
      </c>
      <c r="E181" s="44">
        <f t="shared" ref="E181:E205" si="10">A181</f>
        <v>0</v>
      </c>
      <c r="F181" s="492" t="str">
        <f>IF(A181="","",(VLOOKUP(A181,⑥児童・生徒名簿表!B:C,2,0)))</f>
        <v/>
      </c>
      <c r="G181" s="493"/>
      <c r="H181" s="494"/>
      <c r="I181" s="31" t="s">
        <v>3</v>
      </c>
      <c r="J181" s="28" t="s">
        <v>2</v>
      </c>
      <c r="K181" s="29" t="str">
        <f>IF(A181="","",(VLOOKUP(A181,⑥児童・生徒名簿表!B:D,3,0)))</f>
        <v/>
      </c>
      <c r="L181" s="30">
        <v>276</v>
      </c>
      <c r="M181" s="23">
        <f>B181</f>
        <v>0</v>
      </c>
      <c r="N181" s="493" t="str">
        <f>IF(B181="","",(VLOOKUP(B181,⑥児童・生徒名簿表!B:C,2,0)))</f>
        <v/>
      </c>
      <c r="O181" s="493"/>
      <c r="P181" s="493"/>
      <c r="Q181" s="493"/>
      <c r="R181" s="494"/>
      <c r="S181" s="31" t="s">
        <v>3</v>
      </c>
      <c r="T181" s="28" t="s">
        <v>2</v>
      </c>
      <c r="U181" s="29" t="str">
        <f>IF(B181="","",(VLOOKUP(B181,⑥児童・生徒名簿表!B:D,3,0)))</f>
        <v/>
      </c>
    </row>
    <row r="182" spans="1:21" ht="23.45" customHeight="1" x14ac:dyDescent="0.4">
      <c r="A182" s="40"/>
      <c r="B182" s="43"/>
      <c r="D182" s="23">
        <v>252</v>
      </c>
      <c r="E182" s="44">
        <f t="shared" si="10"/>
        <v>0</v>
      </c>
      <c r="F182" s="492" t="str">
        <f>IF(A182="","",(VLOOKUP(A182,⑥児童・生徒名簿表!B:C,2,0)))</f>
        <v/>
      </c>
      <c r="G182" s="493"/>
      <c r="H182" s="494"/>
      <c r="I182" s="31" t="s">
        <v>3</v>
      </c>
      <c r="J182" s="28" t="s">
        <v>2</v>
      </c>
      <c r="K182" s="29" t="str">
        <f>IF(A182="","",(VLOOKUP(A182,⑥児童・生徒名簿表!B:D,3,0)))</f>
        <v/>
      </c>
      <c r="L182" s="30">
        <v>277</v>
      </c>
      <c r="M182" s="23">
        <f t="shared" ref="M182:M205" si="11">B182</f>
        <v>0</v>
      </c>
      <c r="N182" s="493" t="str">
        <f>IF(B182="","",(VLOOKUP(B182,⑥児童・生徒名簿表!B:C,2,0)))</f>
        <v/>
      </c>
      <c r="O182" s="493"/>
      <c r="P182" s="493"/>
      <c r="Q182" s="493"/>
      <c r="R182" s="494"/>
      <c r="S182" s="31" t="s">
        <v>3</v>
      </c>
      <c r="T182" s="28" t="s">
        <v>2</v>
      </c>
      <c r="U182" s="29" t="str">
        <f>IF(B182="","",(VLOOKUP(B182,⑥児童・生徒名簿表!B:D,3,0)))</f>
        <v/>
      </c>
    </row>
    <row r="183" spans="1:21" ht="23.45" customHeight="1" x14ac:dyDescent="0.4">
      <c r="A183" s="40"/>
      <c r="B183" s="43"/>
      <c r="D183" s="23">
        <v>253</v>
      </c>
      <c r="E183" s="44">
        <f t="shared" si="10"/>
        <v>0</v>
      </c>
      <c r="F183" s="492" t="str">
        <f>IF(A183="","",(VLOOKUP(A183,⑥児童・生徒名簿表!B:C,2,0)))</f>
        <v/>
      </c>
      <c r="G183" s="493"/>
      <c r="H183" s="494"/>
      <c r="I183" s="31" t="s">
        <v>3</v>
      </c>
      <c r="J183" s="28" t="s">
        <v>2</v>
      </c>
      <c r="K183" s="29" t="str">
        <f>IF(A183="","",(VLOOKUP(A183,⑥児童・生徒名簿表!B:D,3,0)))</f>
        <v/>
      </c>
      <c r="L183" s="30">
        <v>278</v>
      </c>
      <c r="M183" s="23">
        <f t="shared" si="11"/>
        <v>0</v>
      </c>
      <c r="N183" s="493" t="str">
        <f>IF(B183="","",(VLOOKUP(B183,⑥児童・生徒名簿表!B:C,2,0)))</f>
        <v/>
      </c>
      <c r="O183" s="493"/>
      <c r="P183" s="493"/>
      <c r="Q183" s="493"/>
      <c r="R183" s="494"/>
      <c r="S183" s="31" t="s">
        <v>3</v>
      </c>
      <c r="T183" s="28" t="s">
        <v>2</v>
      </c>
      <c r="U183" s="29" t="str">
        <f>IF(B183="","",(VLOOKUP(B183,⑥児童・生徒名簿表!B:D,3,0)))</f>
        <v/>
      </c>
    </row>
    <row r="184" spans="1:21" ht="23.45" customHeight="1" x14ac:dyDescent="0.4">
      <c r="A184" s="40"/>
      <c r="B184" s="43"/>
      <c r="D184" s="23">
        <v>254</v>
      </c>
      <c r="E184" s="44">
        <f t="shared" si="10"/>
        <v>0</v>
      </c>
      <c r="F184" s="492" t="str">
        <f>IF(A184="","",(VLOOKUP(A184,⑥児童・生徒名簿表!B:C,2,0)))</f>
        <v/>
      </c>
      <c r="G184" s="493"/>
      <c r="H184" s="494"/>
      <c r="I184" s="31" t="s">
        <v>3</v>
      </c>
      <c r="J184" s="28" t="s">
        <v>2</v>
      </c>
      <c r="K184" s="29" t="str">
        <f>IF(A184="","",(VLOOKUP(A184,⑥児童・生徒名簿表!B:D,3,0)))</f>
        <v/>
      </c>
      <c r="L184" s="30">
        <v>279</v>
      </c>
      <c r="M184" s="23">
        <f t="shared" si="11"/>
        <v>0</v>
      </c>
      <c r="N184" s="493" t="str">
        <f>IF(B184="","",(VLOOKUP(B184,⑥児童・生徒名簿表!B:C,2,0)))</f>
        <v/>
      </c>
      <c r="O184" s="493"/>
      <c r="P184" s="493"/>
      <c r="Q184" s="493"/>
      <c r="R184" s="494"/>
      <c r="S184" s="31" t="s">
        <v>3</v>
      </c>
      <c r="T184" s="28" t="s">
        <v>2</v>
      </c>
      <c r="U184" s="29" t="str">
        <f>IF(B184="","",(VLOOKUP(B184,⑥児童・生徒名簿表!B:D,3,0)))</f>
        <v/>
      </c>
    </row>
    <row r="185" spans="1:21" ht="23.45" customHeight="1" x14ac:dyDescent="0.4">
      <c r="A185" s="40"/>
      <c r="B185" s="43"/>
      <c r="D185" s="23">
        <v>255</v>
      </c>
      <c r="E185" s="44">
        <f t="shared" si="10"/>
        <v>0</v>
      </c>
      <c r="F185" s="492" t="str">
        <f>IF(A185="","",(VLOOKUP(A185,⑥児童・生徒名簿表!B:C,2,0)))</f>
        <v/>
      </c>
      <c r="G185" s="493"/>
      <c r="H185" s="494"/>
      <c r="I185" s="31" t="s">
        <v>3</v>
      </c>
      <c r="J185" s="28" t="s">
        <v>2</v>
      </c>
      <c r="K185" s="29" t="str">
        <f>IF(A185="","",(VLOOKUP(A185,⑥児童・生徒名簿表!B:D,3,0)))</f>
        <v/>
      </c>
      <c r="L185" s="30">
        <v>280</v>
      </c>
      <c r="M185" s="23">
        <f t="shared" si="11"/>
        <v>0</v>
      </c>
      <c r="N185" s="493" t="str">
        <f>IF(B185="","",(VLOOKUP(B185,⑥児童・生徒名簿表!B:C,2,0)))</f>
        <v/>
      </c>
      <c r="O185" s="493"/>
      <c r="P185" s="493"/>
      <c r="Q185" s="493"/>
      <c r="R185" s="494"/>
      <c r="S185" s="31" t="s">
        <v>3</v>
      </c>
      <c r="T185" s="28" t="s">
        <v>2</v>
      </c>
      <c r="U185" s="29" t="str">
        <f>IF(B185="","",(VLOOKUP(B185,⑥児童・生徒名簿表!B:D,3,0)))</f>
        <v/>
      </c>
    </row>
    <row r="186" spans="1:21" ht="23.45" customHeight="1" x14ac:dyDescent="0.4">
      <c r="A186" s="40"/>
      <c r="B186" s="43"/>
      <c r="D186" s="23">
        <v>256</v>
      </c>
      <c r="E186" s="44">
        <f t="shared" si="10"/>
        <v>0</v>
      </c>
      <c r="F186" s="492" t="str">
        <f>IF(A186="","",(VLOOKUP(A186,⑥児童・生徒名簿表!B:C,2,0)))</f>
        <v/>
      </c>
      <c r="G186" s="493"/>
      <c r="H186" s="494"/>
      <c r="I186" s="31" t="s">
        <v>3</v>
      </c>
      <c r="J186" s="28" t="s">
        <v>2</v>
      </c>
      <c r="K186" s="29" t="str">
        <f>IF(A186="","",(VLOOKUP(A186,⑥児童・生徒名簿表!B:D,3,0)))</f>
        <v/>
      </c>
      <c r="L186" s="30">
        <v>281</v>
      </c>
      <c r="M186" s="23">
        <f t="shared" si="11"/>
        <v>0</v>
      </c>
      <c r="N186" s="493" t="str">
        <f>IF(B186="","",(VLOOKUP(B186,⑥児童・生徒名簿表!B:C,2,0)))</f>
        <v/>
      </c>
      <c r="O186" s="493"/>
      <c r="P186" s="493"/>
      <c r="Q186" s="493"/>
      <c r="R186" s="494"/>
      <c r="S186" s="31" t="s">
        <v>3</v>
      </c>
      <c r="T186" s="28" t="s">
        <v>2</v>
      </c>
      <c r="U186" s="29" t="str">
        <f>IF(B186="","",(VLOOKUP(B186,⑥児童・生徒名簿表!B:D,3,0)))</f>
        <v/>
      </c>
    </row>
    <row r="187" spans="1:21" ht="23.45" customHeight="1" x14ac:dyDescent="0.4">
      <c r="A187" s="40"/>
      <c r="B187" s="43"/>
      <c r="D187" s="23">
        <v>257</v>
      </c>
      <c r="E187" s="44">
        <f t="shared" si="10"/>
        <v>0</v>
      </c>
      <c r="F187" s="492" t="str">
        <f>IF(A187="","",(VLOOKUP(A187,⑥児童・生徒名簿表!B:C,2,0)))</f>
        <v/>
      </c>
      <c r="G187" s="493"/>
      <c r="H187" s="494"/>
      <c r="I187" s="31" t="s">
        <v>3</v>
      </c>
      <c r="J187" s="28" t="s">
        <v>2</v>
      </c>
      <c r="K187" s="29" t="str">
        <f>IF(A187="","",(VLOOKUP(A187,⑥児童・生徒名簿表!B:D,3,0)))</f>
        <v/>
      </c>
      <c r="L187" s="30">
        <v>282</v>
      </c>
      <c r="M187" s="23">
        <f t="shared" si="11"/>
        <v>0</v>
      </c>
      <c r="N187" s="493" t="str">
        <f>IF(B187="","",(VLOOKUP(B187,⑥児童・生徒名簿表!B:C,2,0)))</f>
        <v/>
      </c>
      <c r="O187" s="493"/>
      <c r="P187" s="493"/>
      <c r="Q187" s="493"/>
      <c r="R187" s="494"/>
      <c r="S187" s="31" t="s">
        <v>3</v>
      </c>
      <c r="T187" s="28" t="s">
        <v>2</v>
      </c>
      <c r="U187" s="29" t="str">
        <f>IF(B187="","",(VLOOKUP(B187,⑥児童・生徒名簿表!B:D,3,0)))</f>
        <v/>
      </c>
    </row>
    <row r="188" spans="1:21" ht="23.45" customHeight="1" x14ac:dyDescent="0.4">
      <c r="A188" s="40"/>
      <c r="B188" s="43"/>
      <c r="D188" s="23">
        <v>258</v>
      </c>
      <c r="E188" s="44">
        <f t="shared" si="10"/>
        <v>0</v>
      </c>
      <c r="F188" s="492" t="str">
        <f>IF(A188="","",(VLOOKUP(A188,⑥児童・生徒名簿表!B:C,2,0)))</f>
        <v/>
      </c>
      <c r="G188" s="493"/>
      <c r="H188" s="494"/>
      <c r="I188" s="31" t="s">
        <v>3</v>
      </c>
      <c r="J188" s="28" t="s">
        <v>2</v>
      </c>
      <c r="K188" s="29" t="str">
        <f>IF(A188="","",(VLOOKUP(A188,⑥児童・生徒名簿表!B:D,3,0)))</f>
        <v/>
      </c>
      <c r="L188" s="30">
        <v>283</v>
      </c>
      <c r="M188" s="23">
        <f t="shared" si="11"/>
        <v>0</v>
      </c>
      <c r="N188" s="493" t="str">
        <f>IF(B188="","",(VLOOKUP(B188,⑥児童・生徒名簿表!B:C,2,0)))</f>
        <v/>
      </c>
      <c r="O188" s="493"/>
      <c r="P188" s="493"/>
      <c r="Q188" s="493"/>
      <c r="R188" s="494"/>
      <c r="S188" s="31" t="s">
        <v>3</v>
      </c>
      <c r="T188" s="28" t="s">
        <v>2</v>
      </c>
      <c r="U188" s="29" t="str">
        <f>IF(B188="","",(VLOOKUP(B188,⑥児童・生徒名簿表!B:D,3,0)))</f>
        <v/>
      </c>
    </row>
    <row r="189" spans="1:21" ht="23.45" customHeight="1" x14ac:dyDescent="0.4">
      <c r="A189" s="40"/>
      <c r="B189" s="43"/>
      <c r="D189" s="23">
        <v>259</v>
      </c>
      <c r="E189" s="44">
        <f t="shared" si="10"/>
        <v>0</v>
      </c>
      <c r="F189" s="492" t="str">
        <f>IF(A189="","",(VLOOKUP(A189,⑥児童・生徒名簿表!B:C,2,0)))</f>
        <v/>
      </c>
      <c r="G189" s="493"/>
      <c r="H189" s="494"/>
      <c r="I189" s="31" t="s">
        <v>3</v>
      </c>
      <c r="J189" s="28" t="s">
        <v>2</v>
      </c>
      <c r="K189" s="29" t="str">
        <f>IF(A189="","",(VLOOKUP(A189,⑥児童・生徒名簿表!B:D,3,0)))</f>
        <v/>
      </c>
      <c r="L189" s="30">
        <v>284</v>
      </c>
      <c r="M189" s="23">
        <f t="shared" si="11"/>
        <v>0</v>
      </c>
      <c r="N189" s="493" t="str">
        <f>IF(B189="","",(VLOOKUP(B189,⑥児童・生徒名簿表!B:C,2,0)))</f>
        <v/>
      </c>
      <c r="O189" s="493"/>
      <c r="P189" s="493"/>
      <c r="Q189" s="493"/>
      <c r="R189" s="494"/>
      <c r="S189" s="31" t="s">
        <v>3</v>
      </c>
      <c r="T189" s="28" t="s">
        <v>2</v>
      </c>
      <c r="U189" s="29" t="str">
        <f>IF(B189="","",(VLOOKUP(B189,⑥児童・生徒名簿表!B:D,3,0)))</f>
        <v/>
      </c>
    </row>
    <row r="190" spans="1:21" ht="23.45" customHeight="1" x14ac:dyDescent="0.4">
      <c r="A190" s="40"/>
      <c r="B190" s="43"/>
      <c r="D190" s="23">
        <v>260</v>
      </c>
      <c r="E190" s="44">
        <f t="shared" si="10"/>
        <v>0</v>
      </c>
      <c r="F190" s="492" t="str">
        <f>IF(A190="","",(VLOOKUP(A190,⑥児童・生徒名簿表!B:C,2,0)))</f>
        <v/>
      </c>
      <c r="G190" s="493"/>
      <c r="H190" s="494"/>
      <c r="I190" s="31" t="s">
        <v>3</v>
      </c>
      <c r="J190" s="28" t="s">
        <v>2</v>
      </c>
      <c r="K190" s="29" t="str">
        <f>IF(A190="","",(VLOOKUP(A190,⑥児童・生徒名簿表!B:D,3,0)))</f>
        <v/>
      </c>
      <c r="L190" s="30">
        <v>285</v>
      </c>
      <c r="M190" s="23">
        <f t="shared" si="11"/>
        <v>0</v>
      </c>
      <c r="N190" s="493" t="str">
        <f>IF(B190="","",(VLOOKUP(B190,⑥児童・生徒名簿表!B:C,2,0)))</f>
        <v/>
      </c>
      <c r="O190" s="493"/>
      <c r="P190" s="493"/>
      <c r="Q190" s="493"/>
      <c r="R190" s="494"/>
      <c r="S190" s="31" t="s">
        <v>3</v>
      </c>
      <c r="T190" s="28" t="s">
        <v>2</v>
      </c>
      <c r="U190" s="29" t="str">
        <f>IF(B190="","",(VLOOKUP(B190,⑥児童・生徒名簿表!B:D,3,0)))</f>
        <v/>
      </c>
    </row>
    <row r="191" spans="1:21" ht="23.45" customHeight="1" x14ac:dyDescent="0.4">
      <c r="A191" s="40"/>
      <c r="B191" s="43"/>
      <c r="D191" s="23">
        <v>261</v>
      </c>
      <c r="E191" s="44">
        <f t="shared" si="10"/>
        <v>0</v>
      </c>
      <c r="F191" s="492" t="str">
        <f>IF(A191="","",(VLOOKUP(A191,⑥児童・生徒名簿表!B:C,2,0)))</f>
        <v/>
      </c>
      <c r="G191" s="493"/>
      <c r="H191" s="494"/>
      <c r="I191" s="31" t="s">
        <v>3</v>
      </c>
      <c r="J191" s="28" t="s">
        <v>2</v>
      </c>
      <c r="K191" s="29" t="str">
        <f>IF(A191="","",(VLOOKUP(A191,⑥児童・生徒名簿表!B:D,3,0)))</f>
        <v/>
      </c>
      <c r="L191" s="30">
        <v>286</v>
      </c>
      <c r="M191" s="23">
        <f t="shared" si="11"/>
        <v>0</v>
      </c>
      <c r="N191" s="493" t="str">
        <f>IF(B191="","",(VLOOKUP(B191,⑥児童・生徒名簿表!B:C,2,0)))</f>
        <v/>
      </c>
      <c r="O191" s="493"/>
      <c r="P191" s="493"/>
      <c r="Q191" s="493"/>
      <c r="R191" s="494"/>
      <c r="S191" s="31" t="s">
        <v>3</v>
      </c>
      <c r="T191" s="28" t="s">
        <v>2</v>
      </c>
      <c r="U191" s="29" t="str">
        <f>IF(B191="","",(VLOOKUP(B191,⑥児童・生徒名簿表!B:D,3,0)))</f>
        <v/>
      </c>
    </row>
    <row r="192" spans="1:21" ht="23.45" customHeight="1" x14ac:dyDescent="0.4">
      <c r="A192" s="40"/>
      <c r="B192" s="43"/>
      <c r="D192" s="23">
        <v>262</v>
      </c>
      <c r="E192" s="44">
        <f t="shared" si="10"/>
        <v>0</v>
      </c>
      <c r="F192" s="492" t="str">
        <f>IF(A192="","",(VLOOKUP(A192,⑥児童・生徒名簿表!B:C,2,0)))</f>
        <v/>
      </c>
      <c r="G192" s="493"/>
      <c r="H192" s="494"/>
      <c r="I192" s="31" t="s">
        <v>3</v>
      </c>
      <c r="J192" s="28" t="s">
        <v>2</v>
      </c>
      <c r="K192" s="29" t="str">
        <f>IF(A192="","",(VLOOKUP(A192,⑥児童・生徒名簿表!B:D,3,0)))</f>
        <v/>
      </c>
      <c r="L192" s="30">
        <v>287</v>
      </c>
      <c r="M192" s="23">
        <f t="shared" si="11"/>
        <v>0</v>
      </c>
      <c r="N192" s="493" t="str">
        <f>IF(B192="","",(VLOOKUP(B192,⑥児童・生徒名簿表!B:C,2,0)))</f>
        <v/>
      </c>
      <c r="O192" s="493"/>
      <c r="P192" s="493"/>
      <c r="Q192" s="493"/>
      <c r="R192" s="494"/>
      <c r="S192" s="31" t="s">
        <v>3</v>
      </c>
      <c r="T192" s="28" t="s">
        <v>2</v>
      </c>
      <c r="U192" s="29" t="str">
        <f>IF(B192="","",(VLOOKUP(B192,⑥児童・生徒名簿表!B:D,3,0)))</f>
        <v/>
      </c>
    </row>
    <row r="193" spans="1:21" ht="23.45" customHeight="1" x14ac:dyDescent="0.4">
      <c r="A193" s="40"/>
      <c r="B193" s="43"/>
      <c r="D193" s="23">
        <v>263</v>
      </c>
      <c r="E193" s="44">
        <f t="shared" si="10"/>
        <v>0</v>
      </c>
      <c r="F193" s="492" t="str">
        <f>IF(A193="","",(VLOOKUP(A193,⑥児童・生徒名簿表!B:C,2,0)))</f>
        <v/>
      </c>
      <c r="G193" s="493"/>
      <c r="H193" s="494"/>
      <c r="I193" s="31" t="s">
        <v>3</v>
      </c>
      <c r="J193" s="28" t="s">
        <v>2</v>
      </c>
      <c r="K193" s="29" t="str">
        <f>IF(A193="","",(VLOOKUP(A193,⑥児童・生徒名簿表!B:D,3,0)))</f>
        <v/>
      </c>
      <c r="L193" s="30">
        <v>288</v>
      </c>
      <c r="M193" s="23">
        <f t="shared" si="11"/>
        <v>0</v>
      </c>
      <c r="N193" s="493" t="str">
        <f>IF(B193="","",(VLOOKUP(B193,⑥児童・生徒名簿表!B:C,2,0)))</f>
        <v/>
      </c>
      <c r="O193" s="493"/>
      <c r="P193" s="493"/>
      <c r="Q193" s="493"/>
      <c r="R193" s="494"/>
      <c r="S193" s="31" t="s">
        <v>3</v>
      </c>
      <c r="T193" s="28" t="s">
        <v>2</v>
      </c>
      <c r="U193" s="29" t="str">
        <f>IF(B193="","",(VLOOKUP(B193,⑥児童・生徒名簿表!B:D,3,0)))</f>
        <v/>
      </c>
    </row>
    <row r="194" spans="1:21" ht="23.45" customHeight="1" x14ac:dyDescent="0.4">
      <c r="A194" s="40"/>
      <c r="B194" s="43"/>
      <c r="D194" s="23">
        <v>264</v>
      </c>
      <c r="E194" s="44">
        <f t="shared" si="10"/>
        <v>0</v>
      </c>
      <c r="F194" s="492" t="str">
        <f>IF(A194="","",(VLOOKUP(A194,⑥児童・生徒名簿表!B:C,2,0)))</f>
        <v/>
      </c>
      <c r="G194" s="493"/>
      <c r="H194" s="494"/>
      <c r="I194" s="31" t="s">
        <v>3</v>
      </c>
      <c r="J194" s="28" t="s">
        <v>2</v>
      </c>
      <c r="K194" s="29" t="str">
        <f>IF(A194="","",(VLOOKUP(A194,⑥児童・生徒名簿表!B:D,3,0)))</f>
        <v/>
      </c>
      <c r="L194" s="30">
        <v>289</v>
      </c>
      <c r="M194" s="23">
        <f t="shared" si="11"/>
        <v>0</v>
      </c>
      <c r="N194" s="493" t="str">
        <f>IF(B194="","",(VLOOKUP(B194,⑥児童・生徒名簿表!B:C,2,0)))</f>
        <v/>
      </c>
      <c r="O194" s="493"/>
      <c r="P194" s="493"/>
      <c r="Q194" s="493"/>
      <c r="R194" s="494"/>
      <c r="S194" s="31" t="s">
        <v>3</v>
      </c>
      <c r="T194" s="28" t="s">
        <v>2</v>
      </c>
      <c r="U194" s="29" t="str">
        <f>IF(B194="","",(VLOOKUP(B194,⑥児童・生徒名簿表!B:D,3,0)))</f>
        <v/>
      </c>
    </row>
    <row r="195" spans="1:21" ht="23.45" customHeight="1" x14ac:dyDescent="0.4">
      <c r="A195" s="40"/>
      <c r="B195" s="43"/>
      <c r="D195" s="23">
        <v>265</v>
      </c>
      <c r="E195" s="44">
        <f t="shared" si="10"/>
        <v>0</v>
      </c>
      <c r="F195" s="492" t="str">
        <f>IF(A195="","",(VLOOKUP(A195,⑥児童・生徒名簿表!B:C,2,0)))</f>
        <v/>
      </c>
      <c r="G195" s="493"/>
      <c r="H195" s="494"/>
      <c r="I195" s="31" t="s">
        <v>3</v>
      </c>
      <c r="J195" s="28" t="s">
        <v>2</v>
      </c>
      <c r="K195" s="29" t="str">
        <f>IF(A195="","",(VLOOKUP(A195,⑥児童・生徒名簿表!B:D,3,0)))</f>
        <v/>
      </c>
      <c r="L195" s="30">
        <v>290</v>
      </c>
      <c r="M195" s="23">
        <f t="shared" si="11"/>
        <v>0</v>
      </c>
      <c r="N195" s="493" t="str">
        <f>IF(B195="","",(VLOOKUP(B195,⑥児童・生徒名簿表!B:C,2,0)))</f>
        <v/>
      </c>
      <c r="O195" s="493"/>
      <c r="P195" s="493"/>
      <c r="Q195" s="493"/>
      <c r="R195" s="494"/>
      <c r="S195" s="31" t="s">
        <v>3</v>
      </c>
      <c r="T195" s="28" t="s">
        <v>2</v>
      </c>
      <c r="U195" s="29" t="str">
        <f>IF(B195="","",(VLOOKUP(B195,⑥児童・生徒名簿表!B:D,3,0)))</f>
        <v/>
      </c>
    </row>
    <row r="196" spans="1:21" ht="23.45" customHeight="1" x14ac:dyDescent="0.4">
      <c r="A196" s="40"/>
      <c r="B196" s="43"/>
      <c r="D196" s="23">
        <v>266</v>
      </c>
      <c r="E196" s="44">
        <f t="shared" si="10"/>
        <v>0</v>
      </c>
      <c r="F196" s="492" t="str">
        <f>IF(A196="","",(VLOOKUP(A196,⑥児童・生徒名簿表!B:C,2,0)))</f>
        <v/>
      </c>
      <c r="G196" s="493"/>
      <c r="H196" s="494"/>
      <c r="I196" s="31" t="s">
        <v>3</v>
      </c>
      <c r="J196" s="28" t="s">
        <v>2</v>
      </c>
      <c r="K196" s="29" t="str">
        <f>IF(A196="","",(VLOOKUP(A196,⑥児童・生徒名簿表!B:D,3,0)))</f>
        <v/>
      </c>
      <c r="L196" s="30">
        <v>291</v>
      </c>
      <c r="M196" s="23">
        <f t="shared" si="11"/>
        <v>0</v>
      </c>
      <c r="N196" s="493" t="str">
        <f>IF(B196="","",(VLOOKUP(B196,⑥児童・生徒名簿表!B:C,2,0)))</f>
        <v/>
      </c>
      <c r="O196" s="493"/>
      <c r="P196" s="493"/>
      <c r="Q196" s="493"/>
      <c r="R196" s="494"/>
      <c r="S196" s="31" t="s">
        <v>3</v>
      </c>
      <c r="T196" s="28" t="s">
        <v>2</v>
      </c>
      <c r="U196" s="29" t="str">
        <f>IF(B196="","",(VLOOKUP(B196,⑥児童・生徒名簿表!B:D,3,0)))</f>
        <v/>
      </c>
    </row>
    <row r="197" spans="1:21" ht="23.45" customHeight="1" x14ac:dyDescent="0.4">
      <c r="A197" s="40"/>
      <c r="B197" s="43"/>
      <c r="D197" s="23">
        <v>267</v>
      </c>
      <c r="E197" s="44">
        <f t="shared" si="10"/>
        <v>0</v>
      </c>
      <c r="F197" s="492" t="str">
        <f>IF(A197="","",(VLOOKUP(A197,⑥児童・生徒名簿表!B:C,2,0)))</f>
        <v/>
      </c>
      <c r="G197" s="493"/>
      <c r="H197" s="494"/>
      <c r="I197" s="31" t="s">
        <v>3</v>
      </c>
      <c r="J197" s="28" t="s">
        <v>2</v>
      </c>
      <c r="K197" s="29" t="str">
        <f>IF(A197="","",(VLOOKUP(A197,⑥児童・生徒名簿表!B:D,3,0)))</f>
        <v/>
      </c>
      <c r="L197" s="30">
        <v>292</v>
      </c>
      <c r="M197" s="23">
        <f t="shared" si="11"/>
        <v>0</v>
      </c>
      <c r="N197" s="493" t="str">
        <f>IF(B197="","",(VLOOKUP(B197,⑥児童・生徒名簿表!B:C,2,0)))</f>
        <v/>
      </c>
      <c r="O197" s="493"/>
      <c r="P197" s="493"/>
      <c r="Q197" s="493"/>
      <c r="R197" s="494"/>
      <c r="S197" s="31" t="s">
        <v>3</v>
      </c>
      <c r="T197" s="28" t="s">
        <v>2</v>
      </c>
      <c r="U197" s="29" t="str">
        <f>IF(B197="","",(VLOOKUP(B197,⑥児童・生徒名簿表!B:D,3,0)))</f>
        <v/>
      </c>
    </row>
    <row r="198" spans="1:21" ht="23.45" customHeight="1" x14ac:dyDescent="0.4">
      <c r="A198" s="40"/>
      <c r="B198" s="43"/>
      <c r="D198" s="23">
        <v>268</v>
      </c>
      <c r="E198" s="44">
        <f t="shared" si="10"/>
        <v>0</v>
      </c>
      <c r="F198" s="492" t="str">
        <f>IF(A198="","",(VLOOKUP(A198,⑥児童・生徒名簿表!B:C,2,0)))</f>
        <v/>
      </c>
      <c r="G198" s="493"/>
      <c r="H198" s="494"/>
      <c r="I198" s="31" t="s">
        <v>3</v>
      </c>
      <c r="J198" s="28" t="s">
        <v>2</v>
      </c>
      <c r="K198" s="29" t="str">
        <f>IF(A198="","",(VLOOKUP(A198,⑥児童・生徒名簿表!B:D,3,0)))</f>
        <v/>
      </c>
      <c r="L198" s="30">
        <v>293</v>
      </c>
      <c r="M198" s="23">
        <f t="shared" si="11"/>
        <v>0</v>
      </c>
      <c r="N198" s="493" t="str">
        <f>IF(B198="","",(VLOOKUP(B198,⑥児童・生徒名簿表!B:C,2,0)))</f>
        <v/>
      </c>
      <c r="O198" s="493"/>
      <c r="P198" s="493"/>
      <c r="Q198" s="493"/>
      <c r="R198" s="494"/>
      <c r="S198" s="31" t="s">
        <v>3</v>
      </c>
      <c r="T198" s="28" t="s">
        <v>2</v>
      </c>
      <c r="U198" s="29" t="str">
        <f>IF(B198="","",(VLOOKUP(B198,⑥児童・生徒名簿表!B:D,3,0)))</f>
        <v/>
      </c>
    </row>
    <row r="199" spans="1:21" ht="23.45" customHeight="1" x14ac:dyDescent="0.4">
      <c r="A199" s="40"/>
      <c r="B199" s="43"/>
      <c r="D199" s="23">
        <v>269</v>
      </c>
      <c r="E199" s="44">
        <f t="shared" si="10"/>
        <v>0</v>
      </c>
      <c r="F199" s="492" t="str">
        <f>IF(A199="","",(VLOOKUP(A199,⑥児童・生徒名簿表!B:C,2,0)))</f>
        <v/>
      </c>
      <c r="G199" s="493"/>
      <c r="H199" s="494"/>
      <c r="I199" s="31" t="s">
        <v>3</v>
      </c>
      <c r="J199" s="28" t="s">
        <v>2</v>
      </c>
      <c r="K199" s="29" t="str">
        <f>IF(A199="","",(VLOOKUP(A199,⑥児童・生徒名簿表!B:D,3,0)))</f>
        <v/>
      </c>
      <c r="L199" s="30">
        <v>294</v>
      </c>
      <c r="M199" s="23">
        <f t="shared" si="11"/>
        <v>0</v>
      </c>
      <c r="N199" s="493" t="str">
        <f>IF(B199="","",(VLOOKUP(B199,⑥児童・生徒名簿表!B:C,2,0)))</f>
        <v/>
      </c>
      <c r="O199" s="493"/>
      <c r="P199" s="493"/>
      <c r="Q199" s="493"/>
      <c r="R199" s="494"/>
      <c r="S199" s="31" t="s">
        <v>3</v>
      </c>
      <c r="T199" s="28" t="s">
        <v>2</v>
      </c>
      <c r="U199" s="29" t="str">
        <f>IF(B199="","",(VLOOKUP(B199,⑥児童・生徒名簿表!B:D,3,0)))</f>
        <v/>
      </c>
    </row>
    <row r="200" spans="1:21" ht="23.45" customHeight="1" x14ac:dyDescent="0.4">
      <c r="A200" s="40"/>
      <c r="B200" s="43"/>
      <c r="D200" s="23">
        <v>270</v>
      </c>
      <c r="E200" s="44">
        <f t="shared" si="10"/>
        <v>0</v>
      </c>
      <c r="F200" s="492" t="str">
        <f>IF(A200="","",(VLOOKUP(A200,⑥児童・生徒名簿表!B:C,2,0)))</f>
        <v/>
      </c>
      <c r="G200" s="493"/>
      <c r="H200" s="494"/>
      <c r="I200" s="31" t="s">
        <v>3</v>
      </c>
      <c r="J200" s="28" t="s">
        <v>2</v>
      </c>
      <c r="K200" s="29" t="str">
        <f>IF(A200="","",(VLOOKUP(A200,⑥児童・生徒名簿表!B:D,3,0)))</f>
        <v/>
      </c>
      <c r="L200" s="30">
        <v>295</v>
      </c>
      <c r="M200" s="23">
        <f t="shared" si="11"/>
        <v>0</v>
      </c>
      <c r="N200" s="493" t="str">
        <f>IF(B200="","",(VLOOKUP(B200,⑥児童・生徒名簿表!B:C,2,0)))</f>
        <v/>
      </c>
      <c r="O200" s="493"/>
      <c r="P200" s="493"/>
      <c r="Q200" s="493"/>
      <c r="R200" s="494"/>
      <c r="S200" s="31" t="s">
        <v>3</v>
      </c>
      <c r="T200" s="28" t="s">
        <v>2</v>
      </c>
      <c r="U200" s="29" t="str">
        <f>IF(B200="","",(VLOOKUP(B200,⑥児童・生徒名簿表!B:D,3,0)))</f>
        <v/>
      </c>
    </row>
    <row r="201" spans="1:21" ht="23.45" customHeight="1" x14ac:dyDescent="0.4">
      <c r="A201" s="40"/>
      <c r="B201" s="43"/>
      <c r="D201" s="23">
        <v>271</v>
      </c>
      <c r="E201" s="44">
        <f t="shared" si="10"/>
        <v>0</v>
      </c>
      <c r="F201" s="492" t="str">
        <f>IF(A201="","",(VLOOKUP(A201,⑥児童・生徒名簿表!B:C,2,0)))</f>
        <v/>
      </c>
      <c r="G201" s="493"/>
      <c r="H201" s="494"/>
      <c r="I201" s="31" t="s">
        <v>3</v>
      </c>
      <c r="J201" s="28" t="s">
        <v>2</v>
      </c>
      <c r="K201" s="29" t="str">
        <f>IF(A201="","",(VLOOKUP(A201,⑥児童・生徒名簿表!B:D,3,0)))</f>
        <v/>
      </c>
      <c r="L201" s="30">
        <v>296</v>
      </c>
      <c r="M201" s="23">
        <f t="shared" si="11"/>
        <v>0</v>
      </c>
      <c r="N201" s="493" t="str">
        <f>IF(B201="","",(VLOOKUP(B201,⑥児童・生徒名簿表!B:C,2,0)))</f>
        <v/>
      </c>
      <c r="O201" s="493"/>
      <c r="P201" s="493"/>
      <c r="Q201" s="493"/>
      <c r="R201" s="494"/>
      <c r="S201" s="31" t="s">
        <v>3</v>
      </c>
      <c r="T201" s="28" t="s">
        <v>2</v>
      </c>
      <c r="U201" s="29" t="str">
        <f>IF(B201="","",(VLOOKUP(B201,⑥児童・生徒名簿表!B:D,3,0)))</f>
        <v/>
      </c>
    </row>
    <row r="202" spans="1:21" ht="23.45" customHeight="1" x14ac:dyDescent="0.4">
      <c r="A202" s="40"/>
      <c r="B202" s="43"/>
      <c r="D202" s="23">
        <v>272</v>
      </c>
      <c r="E202" s="44">
        <f t="shared" si="10"/>
        <v>0</v>
      </c>
      <c r="F202" s="492" t="str">
        <f>IF(A202="","",(VLOOKUP(A202,⑥児童・生徒名簿表!B:C,2,0)))</f>
        <v/>
      </c>
      <c r="G202" s="493"/>
      <c r="H202" s="494"/>
      <c r="I202" s="31" t="s">
        <v>3</v>
      </c>
      <c r="J202" s="28" t="s">
        <v>2</v>
      </c>
      <c r="K202" s="29" t="str">
        <f>IF(A202="","",(VLOOKUP(A202,⑥児童・生徒名簿表!B:D,3,0)))</f>
        <v/>
      </c>
      <c r="L202" s="30">
        <v>297</v>
      </c>
      <c r="M202" s="23">
        <f t="shared" si="11"/>
        <v>0</v>
      </c>
      <c r="N202" s="493" t="str">
        <f>IF(B202="","",(VLOOKUP(B202,⑥児童・生徒名簿表!B:C,2,0)))</f>
        <v/>
      </c>
      <c r="O202" s="493"/>
      <c r="P202" s="493"/>
      <c r="Q202" s="493"/>
      <c r="R202" s="494"/>
      <c r="S202" s="31" t="s">
        <v>3</v>
      </c>
      <c r="T202" s="28" t="s">
        <v>2</v>
      </c>
      <c r="U202" s="29" t="str">
        <f>IF(B202="","",(VLOOKUP(B202,⑥児童・生徒名簿表!B:D,3,0)))</f>
        <v/>
      </c>
    </row>
    <row r="203" spans="1:21" ht="23.45" customHeight="1" x14ac:dyDescent="0.4">
      <c r="A203" s="40"/>
      <c r="B203" s="43"/>
      <c r="D203" s="23">
        <v>273</v>
      </c>
      <c r="E203" s="44">
        <f t="shared" si="10"/>
        <v>0</v>
      </c>
      <c r="F203" s="492" t="str">
        <f>IF(A203="","",(VLOOKUP(A203,⑥児童・生徒名簿表!B:C,2,0)))</f>
        <v/>
      </c>
      <c r="G203" s="493"/>
      <c r="H203" s="494"/>
      <c r="I203" s="31" t="s">
        <v>3</v>
      </c>
      <c r="J203" s="28" t="s">
        <v>2</v>
      </c>
      <c r="K203" s="29" t="str">
        <f>IF(A203="","",(VLOOKUP(A203,⑥児童・生徒名簿表!B:D,3,0)))</f>
        <v/>
      </c>
      <c r="L203" s="30">
        <v>298</v>
      </c>
      <c r="M203" s="23">
        <f t="shared" si="11"/>
        <v>0</v>
      </c>
      <c r="N203" s="493" t="str">
        <f>IF(B203="","",(VLOOKUP(B203,⑥児童・生徒名簿表!B:C,2,0)))</f>
        <v/>
      </c>
      <c r="O203" s="493"/>
      <c r="P203" s="493"/>
      <c r="Q203" s="493"/>
      <c r="R203" s="494"/>
      <c r="S203" s="31" t="s">
        <v>3</v>
      </c>
      <c r="T203" s="28" t="s">
        <v>2</v>
      </c>
      <c r="U203" s="29" t="str">
        <f>IF(B203="","",(VLOOKUP(B203,⑥児童・生徒名簿表!B:D,3,0)))</f>
        <v/>
      </c>
    </row>
    <row r="204" spans="1:21" ht="23.45" customHeight="1" x14ac:dyDescent="0.4">
      <c r="A204" s="40"/>
      <c r="B204" s="43"/>
      <c r="D204" s="23">
        <v>274</v>
      </c>
      <c r="E204" s="44">
        <f t="shared" si="10"/>
        <v>0</v>
      </c>
      <c r="F204" s="492" t="str">
        <f>IF(A204="","",(VLOOKUP(A204,⑥児童・生徒名簿表!B:C,2,0)))</f>
        <v/>
      </c>
      <c r="G204" s="493"/>
      <c r="H204" s="494"/>
      <c r="I204" s="31" t="s">
        <v>3</v>
      </c>
      <c r="J204" s="28" t="s">
        <v>2</v>
      </c>
      <c r="K204" s="29" t="str">
        <f>IF(A204="","",(VLOOKUP(A204,⑥児童・生徒名簿表!B:D,3,0)))</f>
        <v/>
      </c>
      <c r="L204" s="30">
        <v>299</v>
      </c>
      <c r="M204" s="23">
        <f t="shared" si="11"/>
        <v>0</v>
      </c>
      <c r="N204" s="493" t="str">
        <f>IF(B204="","",(VLOOKUP(B204,⑥児童・生徒名簿表!B:C,2,0)))</f>
        <v/>
      </c>
      <c r="O204" s="493"/>
      <c r="P204" s="493"/>
      <c r="Q204" s="493"/>
      <c r="R204" s="494"/>
      <c r="S204" s="31" t="s">
        <v>3</v>
      </c>
      <c r="T204" s="28" t="s">
        <v>2</v>
      </c>
      <c r="U204" s="29" t="str">
        <f>IF(B204="","",(VLOOKUP(B204,⑥児童・生徒名簿表!B:D,3,0)))</f>
        <v/>
      </c>
    </row>
    <row r="205" spans="1:21" ht="23.45" customHeight="1" x14ac:dyDescent="0.4">
      <c r="A205" s="40"/>
      <c r="B205" s="43"/>
      <c r="D205" s="23">
        <v>275</v>
      </c>
      <c r="E205" s="44">
        <f t="shared" si="10"/>
        <v>0</v>
      </c>
      <c r="F205" s="492" t="str">
        <f>IF(A205="","",(VLOOKUP(A205,⑥児童・生徒名簿表!B:C,2,0)))</f>
        <v/>
      </c>
      <c r="G205" s="493"/>
      <c r="H205" s="494"/>
      <c r="I205" s="31" t="s">
        <v>3</v>
      </c>
      <c r="J205" s="28" t="s">
        <v>2</v>
      </c>
      <c r="K205" s="29" t="str">
        <f>IF(A205="","",(VLOOKUP(A205,⑥児童・生徒名簿表!B:D,3,0)))</f>
        <v/>
      </c>
      <c r="L205" s="30">
        <v>300</v>
      </c>
      <c r="M205" s="23">
        <f t="shared" si="11"/>
        <v>0</v>
      </c>
      <c r="N205" s="493" t="str">
        <f>IF(B205="","",(VLOOKUP(B205,⑥児童・生徒名簿表!B:C,2,0)))</f>
        <v/>
      </c>
      <c r="O205" s="493"/>
      <c r="P205" s="493"/>
      <c r="Q205" s="493"/>
      <c r="R205" s="494"/>
      <c r="S205" s="31" t="s">
        <v>3</v>
      </c>
      <c r="T205" s="28" t="s">
        <v>2</v>
      </c>
      <c r="U205" s="29" t="str">
        <f>IF(B205="","",(VLOOKUP(B205,⑥児童・生徒名簿表!B:D,3,0)))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2759</v>
      </c>
      <c r="B212" s="535"/>
      <c r="D212" s="487" t="s">
        <v>11</v>
      </c>
      <c r="E212" s="489"/>
      <c r="F212" s="500" t="s">
        <v>78</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22" t="s">
        <v>1313</v>
      </c>
      <c r="G215" s="523"/>
      <c r="H215" s="524"/>
      <c r="I215" s="487" t="s">
        <v>4</v>
      </c>
      <c r="J215" s="488"/>
      <c r="K215" s="499"/>
      <c r="L215" s="27" t="s">
        <v>161</v>
      </c>
      <c r="M215" s="47" t="s">
        <v>162</v>
      </c>
      <c r="N215" s="488" t="s">
        <v>1313</v>
      </c>
      <c r="O215" s="488"/>
      <c r="P215" s="488"/>
      <c r="Q215" s="488"/>
      <c r="R215" s="489"/>
      <c r="S215" s="487" t="s">
        <v>4</v>
      </c>
      <c r="T215" s="488"/>
      <c r="U215" s="489"/>
    </row>
    <row r="216" spans="1:21" ht="23.45" customHeight="1" x14ac:dyDescent="0.4">
      <c r="A216" s="40"/>
      <c r="B216" s="43"/>
      <c r="D216" s="23">
        <v>301</v>
      </c>
      <c r="E216" s="44">
        <f t="shared" ref="E216:E240" si="12">A216</f>
        <v>0</v>
      </c>
      <c r="F216" s="492" t="str">
        <f>IF(A216="","",(VLOOKUP(A216,⑥児童・生徒名簿表!B:C,2,0)))</f>
        <v/>
      </c>
      <c r="G216" s="493"/>
      <c r="H216" s="494"/>
      <c r="I216" s="31" t="s">
        <v>3</v>
      </c>
      <c r="J216" s="28" t="s">
        <v>2</v>
      </c>
      <c r="K216" s="29" t="str">
        <f>IF(A216="","",(VLOOKUP(A216,⑥児童・生徒名簿表!B:D,3,0)))</f>
        <v/>
      </c>
      <c r="L216" s="30">
        <v>326</v>
      </c>
      <c r="M216" s="23">
        <f>B216</f>
        <v>0</v>
      </c>
      <c r="N216" s="493" t="str">
        <f>IF(B216="","",(VLOOKUP(B216,⑥児童・生徒名簿表!B:C,2,0)))</f>
        <v/>
      </c>
      <c r="O216" s="493"/>
      <c r="P216" s="493"/>
      <c r="Q216" s="493"/>
      <c r="R216" s="494"/>
      <c r="S216" s="31" t="s">
        <v>3</v>
      </c>
      <c r="T216" s="28" t="s">
        <v>2</v>
      </c>
      <c r="U216" s="29" t="str">
        <f>IF(B216="","",(VLOOKUP(B216,⑥児童・生徒名簿表!B:D,3,0)))</f>
        <v/>
      </c>
    </row>
    <row r="217" spans="1:21" ht="23.45" customHeight="1" x14ac:dyDescent="0.4">
      <c r="A217" s="40"/>
      <c r="B217" s="43"/>
      <c r="D217" s="23">
        <v>302</v>
      </c>
      <c r="E217" s="44">
        <f t="shared" si="12"/>
        <v>0</v>
      </c>
      <c r="F217" s="492" t="str">
        <f>IF(A217="","",(VLOOKUP(A217,⑥児童・生徒名簿表!B:C,2,0)))</f>
        <v/>
      </c>
      <c r="G217" s="493"/>
      <c r="H217" s="494"/>
      <c r="I217" s="31" t="s">
        <v>3</v>
      </c>
      <c r="J217" s="28" t="s">
        <v>2</v>
      </c>
      <c r="K217" s="29" t="str">
        <f>IF(A217="","",(VLOOKUP(A217,⑥児童・生徒名簿表!B:D,3,0)))</f>
        <v/>
      </c>
      <c r="L217" s="30">
        <v>327</v>
      </c>
      <c r="M217" s="23">
        <f t="shared" ref="M217:M240" si="13">B217</f>
        <v>0</v>
      </c>
      <c r="N217" s="493" t="str">
        <f>IF(B217="","",(VLOOKUP(B217,⑥児童・生徒名簿表!B:C,2,0)))</f>
        <v/>
      </c>
      <c r="O217" s="493"/>
      <c r="P217" s="493"/>
      <c r="Q217" s="493"/>
      <c r="R217" s="494"/>
      <c r="S217" s="31" t="s">
        <v>3</v>
      </c>
      <c r="T217" s="28" t="s">
        <v>2</v>
      </c>
      <c r="U217" s="29" t="str">
        <f>IF(B217="","",(VLOOKUP(B217,⑥児童・生徒名簿表!B:D,3,0)))</f>
        <v/>
      </c>
    </row>
    <row r="218" spans="1:21" ht="23.45" customHeight="1" x14ac:dyDescent="0.4">
      <c r="A218" s="40"/>
      <c r="B218" s="43"/>
      <c r="D218" s="23">
        <v>303</v>
      </c>
      <c r="E218" s="44">
        <f t="shared" si="12"/>
        <v>0</v>
      </c>
      <c r="F218" s="492" t="str">
        <f>IF(A218="","",(VLOOKUP(A218,⑥児童・生徒名簿表!B:C,2,0)))</f>
        <v/>
      </c>
      <c r="G218" s="493"/>
      <c r="H218" s="494"/>
      <c r="I218" s="31" t="s">
        <v>3</v>
      </c>
      <c r="J218" s="28" t="s">
        <v>2</v>
      </c>
      <c r="K218" s="29" t="str">
        <f>IF(A218="","",(VLOOKUP(A218,⑥児童・生徒名簿表!B:D,3,0)))</f>
        <v/>
      </c>
      <c r="L218" s="30">
        <v>328</v>
      </c>
      <c r="M218" s="23">
        <f t="shared" si="13"/>
        <v>0</v>
      </c>
      <c r="N218" s="493" t="str">
        <f>IF(B218="","",(VLOOKUP(B218,⑥児童・生徒名簿表!B:C,2,0)))</f>
        <v/>
      </c>
      <c r="O218" s="493"/>
      <c r="P218" s="493"/>
      <c r="Q218" s="493"/>
      <c r="R218" s="494"/>
      <c r="S218" s="31" t="s">
        <v>3</v>
      </c>
      <c r="T218" s="28" t="s">
        <v>2</v>
      </c>
      <c r="U218" s="29" t="str">
        <f>IF(B218="","",(VLOOKUP(B218,⑥児童・生徒名簿表!B:D,3,0)))</f>
        <v/>
      </c>
    </row>
    <row r="219" spans="1:21" ht="23.45" customHeight="1" x14ac:dyDescent="0.4">
      <c r="A219" s="40"/>
      <c r="B219" s="43"/>
      <c r="D219" s="23">
        <v>304</v>
      </c>
      <c r="E219" s="44">
        <f t="shared" si="12"/>
        <v>0</v>
      </c>
      <c r="F219" s="492" t="str">
        <f>IF(A219="","",(VLOOKUP(A219,⑥児童・生徒名簿表!B:C,2,0)))</f>
        <v/>
      </c>
      <c r="G219" s="493"/>
      <c r="H219" s="494"/>
      <c r="I219" s="31" t="s">
        <v>3</v>
      </c>
      <c r="J219" s="28" t="s">
        <v>2</v>
      </c>
      <c r="K219" s="29" t="str">
        <f>IF(A219="","",(VLOOKUP(A219,⑥児童・生徒名簿表!B:D,3,0)))</f>
        <v/>
      </c>
      <c r="L219" s="30">
        <v>329</v>
      </c>
      <c r="M219" s="23">
        <f t="shared" si="13"/>
        <v>0</v>
      </c>
      <c r="N219" s="493" t="str">
        <f>IF(B219="","",(VLOOKUP(B219,⑥児童・生徒名簿表!B:C,2,0)))</f>
        <v/>
      </c>
      <c r="O219" s="493"/>
      <c r="P219" s="493"/>
      <c r="Q219" s="493"/>
      <c r="R219" s="494"/>
      <c r="S219" s="31" t="s">
        <v>3</v>
      </c>
      <c r="T219" s="28" t="s">
        <v>2</v>
      </c>
      <c r="U219" s="29" t="str">
        <f>IF(B219="","",(VLOOKUP(B219,⑥児童・生徒名簿表!B:D,3,0)))</f>
        <v/>
      </c>
    </row>
    <row r="220" spans="1:21" ht="23.45" customHeight="1" x14ac:dyDescent="0.4">
      <c r="A220" s="40"/>
      <c r="B220" s="43"/>
      <c r="D220" s="23">
        <v>305</v>
      </c>
      <c r="E220" s="44">
        <f t="shared" si="12"/>
        <v>0</v>
      </c>
      <c r="F220" s="492" t="str">
        <f>IF(A220="","",(VLOOKUP(A220,⑥児童・生徒名簿表!B:C,2,0)))</f>
        <v/>
      </c>
      <c r="G220" s="493"/>
      <c r="H220" s="494"/>
      <c r="I220" s="31" t="s">
        <v>3</v>
      </c>
      <c r="J220" s="28" t="s">
        <v>2</v>
      </c>
      <c r="K220" s="29" t="str">
        <f>IF(A220="","",(VLOOKUP(A220,⑥児童・生徒名簿表!B:D,3,0)))</f>
        <v/>
      </c>
      <c r="L220" s="30">
        <v>330</v>
      </c>
      <c r="M220" s="23">
        <f t="shared" si="13"/>
        <v>0</v>
      </c>
      <c r="N220" s="493" t="str">
        <f>IF(B220="","",(VLOOKUP(B220,⑥児童・生徒名簿表!B:C,2,0)))</f>
        <v/>
      </c>
      <c r="O220" s="493"/>
      <c r="P220" s="493"/>
      <c r="Q220" s="493"/>
      <c r="R220" s="494"/>
      <c r="S220" s="31" t="s">
        <v>3</v>
      </c>
      <c r="T220" s="28" t="s">
        <v>2</v>
      </c>
      <c r="U220" s="29" t="str">
        <f>IF(B220="","",(VLOOKUP(B220,⑥児童・生徒名簿表!B:D,3,0)))</f>
        <v/>
      </c>
    </row>
    <row r="221" spans="1:21" ht="23.45" customHeight="1" x14ac:dyDescent="0.4">
      <c r="A221" s="40"/>
      <c r="B221" s="43"/>
      <c r="D221" s="23">
        <v>306</v>
      </c>
      <c r="E221" s="44">
        <f t="shared" si="12"/>
        <v>0</v>
      </c>
      <c r="F221" s="492" t="str">
        <f>IF(A221="","",(VLOOKUP(A221,⑥児童・生徒名簿表!B:C,2,0)))</f>
        <v/>
      </c>
      <c r="G221" s="493"/>
      <c r="H221" s="494"/>
      <c r="I221" s="31" t="s">
        <v>3</v>
      </c>
      <c r="J221" s="28" t="s">
        <v>2</v>
      </c>
      <c r="K221" s="29" t="str">
        <f>IF(A221="","",(VLOOKUP(A221,⑥児童・生徒名簿表!B:D,3,0)))</f>
        <v/>
      </c>
      <c r="L221" s="30">
        <v>331</v>
      </c>
      <c r="M221" s="23">
        <f t="shared" si="13"/>
        <v>0</v>
      </c>
      <c r="N221" s="493" t="str">
        <f>IF(B221="","",(VLOOKUP(B221,⑥児童・生徒名簿表!B:C,2,0)))</f>
        <v/>
      </c>
      <c r="O221" s="493"/>
      <c r="P221" s="493"/>
      <c r="Q221" s="493"/>
      <c r="R221" s="494"/>
      <c r="S221" s="31" t="s">
        <v>3</v>
      </c>
      <c r="T221" s="28" t="s">
        <v>2</v>
      </c>
      <c r="U221" s="29" t="str">
        <f>IF(B221="","",(VLOOKUP(B221,⑥児童・生徒名簿表!B:D,3,0)))</f>
        <v/>
      </c>
    </row>
    <row r="222" spans="1:21" ht="23.45" customHeight="1" x14ac:dyDescent="0.4">
      <c r="A222" s="40"/>
      <c r="B222" s="43"/>
      <c r="D222" s="23">
        <v>307</v>
      </c>
      <c r="E222" s="44">
        <f t="shared" si="12"/>
        <v>0</v>
      </c>
      <c r="F222" s="492" t="str">
        <f>IF(A222="","",(VLOOKUP(A222,⑥児童・生徒名簿表!B:C,2,0)))</f>
        <v/>
      </c>
      <c r="G222" s="493"/>
      <c r="H222" s="494"/>
      <c r="I222" s="31" t="s">
        <v>3</v>
      </c>
      <c r="J222" s="28" t="s">
        <v>2</v>
      </c>
      <c r="K222" s="29" t="str">
        <f>IF(A222="","",(VLOOKUP(A222,⑥児童・生徒名簿表!B:D,3,0)))</f>
        <v/>
      </c>
      <c r="L222" s="30">
        <v>332</v>
      </c>
      <c r="M222" s="23">
        <f t="shared" si="13"/>
        <v>0</v>
      </c>
      <c r="N222" s="493" t="str">
        <f>IF(B222="","",(VLOOKUP(B222,⑥児童・生徒名簿表!B:C,2,0)))</f>
        <v/>
      </c>
      <c r="O222" s="493"/>
      <c r="P222" s="493"/>
      <c r="Q222" s="493"/>
      <c r="R222" s="494"/>
      <c r="S222" s="31" t="s">
        <v>3</v>
      </c>
      <c r="T222" s="28" t="s">
        <v>2</v>
      </c>
      <c r="U222" s="29" t="str">
        <f>IF(B222="","",(VLOOKUP(B222,⑥児童・生徒名簿表!B:D,3,0)))</f>
        <v/>
      </c>
    </row>
    <row r="223" spans="1:21" ht="23.45" customHeight="1" x14ac:dyDescent="0.4">
      <c r="A223" s="40"/>
      <c r="B223" s="43"/>
      <c r="D223" s="23">
        <v>308</v>
      </c>
      <c r="E223" s="44">
        <f t="shared" si="12"/>
        <v>0</v>
      </c>
      <c r="F223" s="492" t="str">
        <f>IF(A223="","",(VLOOKUP(A223,⑥児童・生徒名簿表!B:C,2,0)))</f>
        <v/>
      </c>
      <c r="G223" s="493"/>
      <c r="H223" s="494"/>
      <c r="I223" s="31" t="s">
        <v>3</v>
      </c>
      <c r="J223" s="28" t="s">
        <v>2</v>
      </c>
      <c r="K223" s="29" t="str">
        <f>IF(A223="","",(VLOOKUP(A223,⑥児童・生徒名簿表!B:D,3,0)))</f>
        <v/>
      </c>
      <c r="L223" s="30">
        <v>333</v>
      </c>
      <c r="M223" s="23">
        <f t="shared" si="13"/>
        <v>0</v>
      </c>
      <c r="N223" s="493" t="str">
        <f>IF(B223="","",(VLOOKUP(B223,⑥児童・生徒名簿表!B:C,2,0)))</f>
        <v/>
      </c>
      <c r="O223" s="493"/>
      <c r="P223" s="493"/>
      <c r="Q223" s="493"/>
      <c r="R223" s="494"/>
      <c r="S223" s="31" t="s">
        <v>3</v>
      </c>
      <c r="T223" s="28" t="s">
        <v>2</v>
      </c>
      <c r="U223" s="29" t="str">
        <f>IF(B223="","",(VLOOKUP(B223,⑥児童・生徒名簿表!B:D,3,0)))</f>
        <v/>
      </c>
    </row>
    <row r="224" spans="1:21" ht="23.45" customHeight="1" x14ac:dyDescent="0.4">
      <c r="A224" s="40"/>
      <c r="B224" s="43"/>
      <c r="D224" s="23">
        <v>309</v>
      </c>
      <c r="E224" s="44">
        <f t="shared" si="12"/>
        <v>0</v>
      </c>
      <c r="F224" s="492" t="str">
        <f>IF(A224="","",(VLOOKUP(A224,⑥児童・生徒名簿表!B:C,2,0)))</f>
        <v/>
      </c>
      <c r="G224" s="493"/>
      <c r="H224" s="494"/>
      <c r="I224" s="31" t="s">
        <v>3</v>
      </c>
      <c r="J224" s="28" t="s">
        <v>2</v>
      </c>
      <c r="K224" s="29" t="str">
        <f>IF(A224="","",(VLOOKUP(A224,⑥児童・生徒名簿表!B:D,3,0)))</f>
        <v/>
      </c>
      <c r="L224" s="30">
        <v>334</v>
      </c>
      <c r="M224" s="23">
        <f t="shared" si="13"/>
        <v>0</v>
      </c>
      <c r="N224" s="493" t="str">
        <f>IF(B224="","",(VLOOKUP(B224,⑥児童・生徒名簿表!B:C,2,0)))</f>
        <v/>
      </c>
      <c r="O224" s="493"/>
      <c r="P224" s="493"/>
      <c r="Q224" s="493"/>
      <c r="R224" s="494"/>
      <c r="S224" s="31" t="s">
        <v>3</v>
      </c>
      <c r="T224" s="28" t="s">
        <v>2</v>
      </c>
      <c r="U224" s="29" t="str">
        <f>IF(B224="","",(VLOOKUP(B224,⑥児童・生徒名簿表!B:D,3,0)))</f>
        <v/>
      </c>
    </row>
    <row r="225" spans="1:21" ht="23.45" customHeight="1" x14ac:dyDescent="0.4">
      <c r="A225" s="40"/>
      <c r="B225" s="43"/>
      <c r="D225" s="23">
        <v>310</v>
      </c>
      <c r="E225" s="44">
        <f t="shared" si="12"/>
        <v>0</v>
      </c>
      <c r="F225" s="492" t="str">
        <f>IF(A225="","",(VLOOKUP(A225,⑥児童・生徒名簿表!B:C,2,0)))</f>
        <v/>
      </c>
      <c r="G225" s="493"/>
      <c r="H225" s="494"/>
      <c r="I225" s="31" t="s">
        <v>3</v>
      </c>
      <c r="J225" s="28" t="s">
        <v>2</v>
      </c>
      <c r="K225" s="29" t="str">
        <f>IF(A225="","",(VLOOKUP(A225,⑥児童・生徒名簿表!B:D,3,0)))</f>
        <v/>
      </c>
      <c r="L225" s="30">
        <v>335</v>
      </c>
      <c r="M225" s="23">
        <f t="shared" si="13"/>
        <v>0</v>
      </c>
      <c r="N225" s="493" t="str">
        <f>IF(B225="","",(VLOOKUP(B225,⑥児童・生徒名簿表!B:C,2,0)))</f>
        <v/>
      </c>
      <c r="O225" s="493"/>
      <c r="P225" s="493"/>
      <c r="Q225" s="493"/>
      <c r="R225" s="494"/>
      <c r="S225" s="31" t="s">
        <v>3</v>
      </c>
      <c r="T225" s="28" t="s">
        <v>2</v>
      </c>
      <c r="U225" s="29" t="str">
        <f>IF(B225="","",(VLOOKUP(B225,⑥児童・生徒名簿表!B:D,3,0)))</f>
        <v/>
      </c>
    </row>
    <row r="226" spans="1:21" ht="23.45" customHeight="1" x14ac:dyDescent="0.4">
      <c r="A226" s="40"/>
      <c r="B226" s="43"/>
      <c r="D226" s="23">
        <v>311</v>
      </c>
      <c r="E226" s="44">
        <f t="shared" si="12"/>
        <v>0</v>
      </c>
      <c r="F226" s="492" t="str">
        <f>IF(A226="","",(VLOOKUP(A226,⑥児童・生徒名簿表!B:C,2,0)))</f>
        <v/>
      </c>
      <c r="G226" s="493"/>
      <c r="H226" s="494"/>
      <c r="I226" s="31" t="s">
        <v>3</v>
      </c>
      <c r="J226" s="28" t="s">
        <v>2</v>
      </c>
      <c r="K226" s="29" t="str">
        <f>IF(A226="","",(VLOOKUP(A226,⑥児童・生徒名簿表!B:D,3,0)))</f>
        <v/>
      </c>
      <c r="L226" s="30">
        <v>336</v>
      </c>
      <c r="M226" s="23">
        <f t="shared" si="13"/>
        <v>0</v>
      </c>
      <c r="N226" s="493" t="str">
        <f>IF(B226="","",(VLOOKUP(B226,⑥児童・生徒名簿表!B:C,2,0)))</f>
        <v/>
      </c>
      <c r="O226" s="493"/>
      <c r="P226" s="493"/>
      <c r="Q226" s="493"/>
      <c r="R226" s="494"/>
      <c r="S226" s="31" t="s">
        <v>3</v>
      </c>
      <c r="T226" s="28" t="s">
        <v>2</v>
      </c>
      <c r="U226" s="29" t="str">
        <f>IF(B226="","",(VLOOKUP(B226,⑥児童・生徒名簿表!B:D,3,0)))</f>
        <v/>
      </c>
    </row>
    <row r="227" spans="1:21" ht="23.45" customHeight="1" x14ac:dyDescent="0.4">
      <c r="A227" s="40"/>
      <c r="B227" s="43"/>
      <c r="D227" s="23">
        <v>312</v>
      </c>
      <c r="E227" s="44">
        <f t="shared" si="12"/>
        <v>0</v>
      </c>
      <c r="F227" s="492" t="str">
        <f>IF(A227="","",(VLOOKUP(A227,⑥児童・生徒名簿表!B:C,2,0)))</f>
        <v/>
      </c>
      <c r="G227" s="493"/>
      <c r="H227" s="494"/>
      <c r="I227" s="31" t="s">
        <v>3</v>
      </c>
      <c r="J227" s="28" t="s">
        <v>2</v>
      </c>
      <c r="K227" s="29" t="str">
        <f>IF(A227="","",(VLOOKUP(A227,⑥児童・生徒名簿表!B:D,3,0)))</f>
        <v/>
      </c>
      <c r="L227" s="30">
        <v>337</v>
      </c>
      <c r="M227" s="23">
        <f t="shared" si="13"/>
        <v>0</v>
      </c>
      <c r="N227" s="493" t="str">
        <f>IF(B227="","",(VLOOKUP(B227,⑥児童・生徒名簿表!B:C,2,0)))</f>
        <v/>
      </c>
      <c r="O227" s="493"/>
      <c r="P227" s="493"/>
      <c r="Q227" s="493"/>
      <c r="R227" s="494"/>
      <c r="S227" s="31" t="s">
        <v>3</v>
      </c>
      <c r="T227" s="28" t="s">
        <v>2</v>
      </c>
      <c r="U227" s="29" t="str">
        <f>IF(B227="","",(VLOOKUP(B227,⑥児童・生徒名簿表!B:D,3,0)))</f>
        <v/>
      </c>
    </row>
    <row r="228" spans="1:21" ht="23.45" customHeight="1" x14ac:dyDescent="0.4">
      <c r="A228" s="40"/>
      <c r="B228" s="43"/>
      <c r="D228" s="23">
        <v>313</v>
      </c>
      <c r="E228" s="44">
        <f t="shared" si="12"/>
        <v>0</v>
      </c>
      <c r="F228" s="492" t="str">
        <f>IF(A228="","",(VLOOKUP(A228,⑥児童・生徒名簿表!B:C,2,0)))</f>
        <v/>
      </c>
      <c r="G228" s="493"/>
      <c r="H228" s="494"/>
      <c r="I228" s="31" t="s">
        <v>3</v>
      </c>
      <c r="J228" s="28" t="s">
        <v>2</v>
      </c>
      <c r="K228" s="29" t="str">
        <f>IF(A228="","",(VLOOKUP(A228,⑥児童・生徒名簿表!B:D,3,0)))</f>
        <v/>
      </c>
      <c r="L228" s="30">
        <v>338</v>
      </c>
      <c r="M228" s="23">
        <f t="shared" si="13"/>
        <v>0</v>
      </c>
      <c r="N228" s="493" t="str">
        <f>IF(B228="","",(VLOOKUP(B228,⑥児童・生徒名簿表!B:C,2,0)))</f>
        <v/>
      </c>
      <c r="O228" s="493"/>
      <c r="P228" s="493"/>
      <c r="Q228" s="493"/>
      <c r="R228" s="494"/>
      <c r="S228" s="31" t="s">
        <v>3</v>
      </c>
      <c r="T228" s="28" t="s">
        <v>2</v>
      </c>
      <c r="U228" s="29" t="str">
        <f>IF(B228="","",(VLOOKUP(B228,⑥児童・生徒名簿表!B:D,3,0)))</f>
        <v/>
      </c>
    </row>
    <row r="229" spans="1:21" ht="23.45" customHeight="1" x14ac:dyDescent="0.4">
      <c r="A229" s="40"/>
      <c r="B229" s="43"/>
      <c r="D229" s="23">
        <v>314</v>
      </c>
      <c r="E229" s="44">
        <f t="shared" si="12"/>
        <v>0</v>
      </c>
      <c r="F229" s="492" t="str">
        <f>IF(A229="","",(VLOOKUP(A229,⑥児童・生徒名簿表!B:C,2,0)))</f>
        <v/>
      </c>
      <c r="G229" s="493"/>
      <c r="H229" s="494"/>
      <c r="I229" s="31" t="s">
        <v>3</v>
      </c>
      <c r="J229" s="28" t="s">
        <v>2</v>
      </c>
      <c r="K229" s="29" t="str">
        <f>IF(A229="","",(VLOOKUP(A229,⑥児童・生徒名簿表!B:D,3,0)))</f>
        <v/>
      </c>
      <c r="L229" s="30">
        <v>339</v>
      </c>
      <c r="M229" s="23">
        <f t="shared" si="13"/>
        <v>0</v>
      </c>
      <c r="N229" s="493" t="str">
        <f>IF(B229="","",(VLOOKUP(B229,⑥児童・生徒名簿表!B:C,2,0)))</f>
        <v/>
      </c>
      <c r="O229" s="493"/>
      <c r="P229" s="493"/>
      <c r="Q229" s="493"/>
      <c r="R229" s="494"/>
      <c r="S229" s="31" t="s">
        <v>3</v>
      </c>
      <c r="T229" s="28" t="s">
        <v>2</v>
      </c>
      <c r="U229" s="29" t="str">
        <f>IF(B229="","",(VLOOKUP(B229,⑥児童・生徒名簿表!B:D,3,0)))</f>
        <v/>
      </c>
    </row>
    <row r="230" spans="1:21" ht="23.45" customHeight="1" x14ac:dyDescent="0.4">
      <c r="A230" s="40"/>
      <c r="B230" s="43"/>
      <c r="D230" s="23">
        <v>315</v>
      </c>
      <c r="E230" s="44">
        <f t="shared" si="12"/>
        <v>0</v>
      </c>
      <c r="F230" s="492" t="str">
        <f>IF(A230="","",(VLOOKUP(A230,⑥児童・生徒名簿表!B:C,2,0)))</f>
        <v/>
      </c>
      <c r="G230" s="493"/>
      <c r="H230" s="494"/>
      <c r="I230" s="31" t="s">
        <v>3</v>
      </c>
      <c r="J230" s="28" t="s">
        <v>2</v>
      </c>
      <c r="K230" s="29" t="str">
        <f>IF(A230="","",(VLOOKUP(A230,⑥児童・生徒名簿表!B:D,3,0)))</f>
        <v/>
      </c>
      <c r="L230" s="30">
        <v>340</v>
      </c>
      <c r="M230" s="23">
        <f t="shared" si="13"/>
        <v>0</v>
      </c>
      <c r="N230" s="493" t="str">
        <f>IF(B230="","",(VLOOKUP(B230,⑥児童・生徒名簿表!B:C,2,0)))</f>
        <v/>
      </c>
      <c r="O230" s="493"/>
      <c r="P230" s="493"/>
      <c r="Q230" s="493"/>
      <c r="R230" s="494"/>
      <c r="S230" s="31" t="s">
        <v>3</v>
      </c>
      <c r="T230" s="28" t="s">
        <v>2</v>
      </c>
      <c r="U230" s="29" t="str">
        <f>IF(B230="","",(VLOOKUP(B230,⑥児童・生徒名簿表!B:D,3,0)))</f>
        <v/>
      </c>
    </row>
    <row r="231" spans="1:21" ht="23.45" customHeight="1" x14ac:dyDescent="0.4">
      <c r="A231" s="40"/>
      <c r="B231" s="43"/>
      <c r="D231" s="23">
        <v>316</v>
      </c>
      <c r="E231" s="44">
        <f t="shared" si="12"/>
        <v>0</v>
      </c>
      <c r="F231" s="492" t="str">
        <f>IF(A231="","",(VLOOKUP(A231,⑥児童・生徒名簿表!B:C,2,0)))</f>
        <v/>
      </c>
      <c r="G231" s="493"/>
      <c r="H231" s="494"/>
      <c r="I231" s="31" t="s">
        <v>3</v>
      </c>
      <c r="J231" s="28" t="s">
        <v>2</v>
      </c>
      <c r="K231" s="29" t="str">
        <f>IF(A231="","",(VLOOKUP(A231,⑥児童・生徒名簿表!B:D,3,0)))</f>
        <v/>
      </c>
      <c r="L231" s="30">
        <v>341</v>
      </c>
      <c r="M231" s="23">
        <f t="shared" si="13"/>
        <v>0</v>
      </c>
      <c r="N231" s="493" t="str">
        <f>IF(B231="","",(VLOOKUP(B231,⑥児童・生徒名簿表!B:C,2,0)))</f>
        <v/>
      </c>
      <c r="O231" s="493"/>
      <c r="P231" s="493"/>
      <c r="Q231" s="493"/>
      <c r="R231" s="494"/>
      <c r="S231" s="31" t="s">
        <v>3</v>
      </c>
      <c r="T231" s="28" t="s">
        <v>2</v>
      </c>
      <c r="U231" s="29" t="str">
        <f>IF(B231="","",(VLOOKUP(B231,⑥児童・生徒名簿表!B:D,3,0)))</f>
        <v/>
      </c>
    </row>
    <row r="232" spans="1:21" ht="23.45" customHeight="1" x14ac:dyDescent="0.4">
      <c r="A232" s="40"/>
      <c r="B232" s="43"/>
      <c r="D232" s="23">
        <v>317</v>
      </c>
      <c r="E232" s="44">
        <f t="shared" si="12"/>
        <v>0</v>
      </c>
      <c r="F232" s="492" t="str">
        <f>IF(A232="","",(VLOOKUP(A232,⑥児童・生徒名簿表!B:C,2,0)))</f>
        <v/>
      </c>
      <c r="G232" s="493"/>
      <c r="H232" s="494"/>
      <c r="I232" s="31" t="s">
        <v>3</v>
      </c>
      <c r="J232" s="28" t="s">
        <v>2</v>
      </c>
      <c r="K232" s="29" t="str">
        <f>IF(A232="","",(VLOOKUP(A232,⑥児童・生徒名簿表!B:D,3,0)))</f>
        <v/>
      </c>
      <c r="L232" s="30">
        <v>342</v>
      </c>
      <c r="M232" s="23">
        <f t="shared" si="13"/>
        <v>0</v>
      </c>
      <c r="N232" s="493" t="str">
        <f>IF(B232="","",(VLOOKUP(B232,⑥児童・生徒名簿表!B:C,2,0)))</f>
        <v/>
      </c>
      <c r="O232" s="493"/>
      <c r="P232" s="493"/>
      <c r="Q232" s="493"/>
      <c r="R232" s="494"/>
      <c r="S232" s="31" t="s">
        <v>3</v>
      </c>
      <c r="T232" s="28" t="s">
        <v>2</v>
      </c>
      <c r="U232" s="29" t="str">
        <f>IF(B232="","",(VLOOKUP(B232,⑥児童・生徒名簿表!B:D,3,0)))</f>
        <v/>
      </c>
    </row>
    <row r="233" spans="1:21" ht="23.45" customHeight="1" x14ac:dyDescent="0.4">
      <c r="A233" s="40"/>
      <c r="B233" s="43"/>
      <c r="D233" s="23">
        <v>318</v>
      </c>
      <c r="E233" s="44">
        <f t="shared" si="12"/>
        <v>0</v>
      </c>
      <c r="F233" s="492" t="str">
        <f>IF(A233="","",(VLOOKUP(A233,⑥児童・生徒名簿表!B:C,2,0)))</f>
        <v/>
      </c>
      <c r="G233" s="493"/>
      <c r="H233" s="494"/>
      <c r="I233" s="31" t="s">
        <v>3</v>
      </c>
      <c r="J233" s="28" t="s">
        <v>2</v>
      </c>
      <c r="K233" s="29" t="str">
        <f>IF(A233="","",(VLOOKUP(A233,⑥児童・生徒名簿表!B:D,3,0)))</f>
        <v/>
      </c>
      <c r="L233" s="30">
        <v>343</v>
      </c>
      <c r="M233" s="23">
        <f t="shared" si="13"/>
        <v>0</v>
      </c>
      <c r="N233" s="493" t="str">
        <f>IF(B233="","",(VLOOKUP(B233,⑥児童・生徒名簿表!B:C,2,0)))</f>
        <v/>
      </c>
      <c r="O233" s="493"/>
      <c r="P233" s="493"/>
      <c r="Q233" s="493"/>
      <c r="R233" s="494"/>
      <c r="S233" s="31" t="s">
        <v>3</v>
      </c>
      <c r="T233" s="28" t="s">
        <v>2</v>
      </c>
      <c r="U233" s="29" t="str">
        <f>IF(B233="","",(VLOOKUP(B233,⑥児童・生徒名簿表!B:D,3,0)))</f>
        <v/>
      </c>
    </row>
    <row r="234" spans="1:21" ht="23.45" customHeight="1" x14ac:dyDescent="0.4">
      <c r="A234" s="40"/>
      <c r="B234" s="43"/>
      <c r="D234" s="23">
        <v>319</v>
      </c>
      <c r="E234" s="44">
        <f t="shared" si="12"/>
        <v>0</v>
      </c>
      <c r="F234" s="492" t="str">
        <f>IF(A234="","",(VLOOKUP(A234,⑥児童・生徒名簿表!B:C,2,0)))</f>
        <v/>
      </c>
      <c r="G234" s="493"/>
      <c r="H234" s="494"/>
      <c r="I234" s="31" t="s">
        <v>3</v>
      </c>
      <c r="J234" s="28" t="s">
        <v>2</v>
      </c>
      <c r="K234" s="29" t="str">
        <f>IF(A234="","",(VLOOKUP(A234,⑥児童・生徒名簿表!B:D,3,0)))</f>
        <v/>
      </c>
      <c r="L234" s="30">
        <v>344</v>
      </c>
      <c r="M234" s="23">
        <f t="shared" si="13"/>
        <v>0</v>
      </c>
      <c r="N234" s="493" t="str">
        <f>IF(B234="","",(VLOOKUP(B234,⑥児童・生徒名簿表!B:C,2,0)))</f>
        <v/>
      </c>
      <c r="O234" s="493"/>
      <c r="P234" s="493"/>
      <c r="Q234" s="493"/>
      <c r="R234" s="494"/>
      <c r="S234" s="31" t="s">
        <v>3</v>
      </c>
      <c r="T234" s="28" t="s">
        <v>2</v>
      </c>
      <c r="U234" s="29" t="str">
        <f>IF(B234="","",(VLOOKUP(B234,⑥児童・生徒名簿表!B:D,3,0)))</f>
        <v/>
      </c>
    </row>
    <row r="235" spans="1:21" ht="23.45" customHeight="1" x14ac:dyDescent="0.4">
      <c r="A235" s="40"/>
      <c r="B235" s="43"/>
      <c r="D235" s="23">
        <v>320</v>
      </c>
      <c r="E235" s="44">
        <f t="shared" si="12"/>
        <v>0</v>
      </c>
      <c r="F235" s="492" t="str">
        <f>IF(A235="","",(VLOOKUP(A235,⑥児童・生徒名簿表!B:C,2,0)))</f>
        <v/>
      </c>
      <c r="G235" s="493"/>
      <c r="H235" s="494"/>
      <c r="I235" s="31" t="s">
        <v>3</v>
      </c>
      <c r="J235" s="28" t="s">
        <v>2</v>
      </c>
      <c r="K235" s="29" t="str">
        <f>IF(A235="","",(VLOOKUP(A235,⑥児童・生徒名簿表!B:D,3,0)))</f>
        <v/>
      </c>
      <c r="L235" s="30">
        <v>345</v>
      </c>
      <c r="M235" s="23">
        <f t="shared" si="13"/>
        <v>0</v>
      </c>
      <c r="N235" s="493" t="str">
        <f>IF(B235="","",(VLOOKUP(B235,⑥児童・生徒名簿表!B:C,2,0)))</f>
        <v/>
      </c>
      <c r="O235" s="493"/>
      <c r="P235" s="493"/>
      <c r="Q235" s="493"/>
      <c r="R235" s="494"/>
      <c r="S235" s="31" t="s">
        <v>3</v>
      </c>
      <c r="T235" s="28" t="s">
        <v>2</v>
      </c>
      <c r="U235" s="29" t="str">
        <f>IF(B235="","",(VLOOKUP(B235,⑥児童・生徒名簿表!B:D,3,0)))</f>
        <v/>
      </c>
    </row>
    <row r="236" spans="1:21" ht="23.45" customHeight="1" x14ac:dyDescent="0.4">
      <c r="A236" s="40"/>
      <c r="B236" s="43"/>
      <c r="D236" s="23">
        <v>321</v>
      </c>
      <c r="E236" s="44">
        <f t="shared" si="12"/>
        <v>0</v>
      </c>
      <c r="F236" s="492" t="str">
        <f>IF(A236="","",(VLOOKUP(A236,⑥児童・生徒名簿表!B:C,2,0)))</f>
        <v/>
      </c>
      <c r="G236" s="493"/>
      <c r="H236" s="494"/>
      <c r="I236" s="31" t="s">
        <v>3</v>
      </c>
      <c r="J236" s="28" t="s">
        <v>2</v>
      </c>
      <c r="K236" s="29" t="str">
        <f>IF(A236="","",(VLOOKUP(A236,⑥児童・生徒名簿表!B:D,3,0)))</f>
        <v/>
      </c>
      <c r="L236" s="30">
        <v>346</v>
      </c>
      <c r="M236" s="23">
        <f t="shared" si="13"/>
        <v>0</v>
      </c>
      <c r="N236" s="493" t="str">
        <f>IF(B236="","",(VLOOKUP(B236,⑥児童・生徒名簿表!B:C,2,0)))</f>
        <v/>
      </c>
      <c r="O236" s="493"/>
      <c r="P236" s="493"/>
      <c r="Q236" s="493"/>
      <c r="R236" s="494"/>
      <c r="S236" s="31" t="s">
        <v>3</v>
      </c>
      <c r="T236" s="28" t="s">
        <v>2</v>
      </c>
      <c r="U236" s="29" t="str">
        <f>IF(B236="","",(VLOOKUP(B236,⑥児童・生徒名簿表!B:D,3,0)))</f>
        <v/>
      </c>
    </row>
    <row r="237" spans="1:21" ht="23.45" customHeight="1" x14ac:dyDescent="0.4">
      <c r="A237" s="40"/>
      <c r="B237" s="43"/>
      <c r="D237" s="23">
        <v>322</v>
      </c>
      <c r="E237" s="44">
        <f t="shared" si="12"/>
        <v>0</v>
      </c>
      <c r="F237" s="492" t="str">
        <f>IF(A237="","",(VLOOKUP(A237,⑥児童・生徒名簿表!B:C,2,0)))</f>
        <v/>
      </c>
      <c r="G237" s="493"/>
      <c r="H237" s="494"/>
      <c r="I237" s="31" t="s">
        <v>3</v>
      </c>
      <c r="J237" s="28" t="s">
        <v>2</v>
      </c>
      <c r="K237" s="29" t="str">
        <f>IF(A237="","",(VLOOKUP(A237,⑥児童・生徒名簿表!B:D,3,0)))</f>
        <v/>
      </c>
      <c r="L237" s="30">
        <v>347</v>
      </c>
      <c r="M237" s="23">
        <f t="shared" si="13"/>
        <v>0</v>
      </c>
      <c r="N237" s="493" t="str">
        <f>IF(B237="","",(VLOOKUP(B237,⑥児童・生徒名簿表!B:C,2,0)))</f>
        <v/>
      </c>
      <c r="O237" s="493"/>
      <c r="P237" s="493"/>
      <c r="Q237" s="493"/>
      <c r="R237" s="494"/>
      <c r="S237" s="31" t="s">
        <v>3</v>
      </c>
      <c r="T237" s="28" t="s">
        <v>2</v>
      </c>
      <c r="U237" s="29" t="str">
        <f>IF(B237="","",(VLOOKUP(B237,⑥児童・生徒名簿表!B:D,3,0)))</f>
        <v/>
      </c>
    </row>
    <row r="238" spans="1:21" ht="23.45" customHeight="1" x14ac:dyDescent="0.4">
      <c r="A238" s="40"/>
      <c r="B238" s="43"/>
      <c r="D238" s="23">
        <v>323</v>
      </c>
      <c r="E238" s="44">
        <f t="shared" si="12"/>
        <v>0</v>
      </c>
      <c r="F238" s="492" t="str">
        <f>IF(A238="","",(VLOOKUP(A238,⑥児童・生徒名簿表!B:C,2,0)))</f>
        <v/>
      </c>
      <c r="G238" s="493"/>
      <c r="H238" s="494"/>
      <c r="I238" s="31" t="s">
        <v>3</v>
      </c>
      <c r="J238" s="28" t="s">
        <v>2</v>
      </c>
      <c r="K238" s="29" t="str">
        <f>IF(A238="","",(VLOOKUP(A238,⑥児童・生徒名簿表!B:D,3,0)))</f>
        <v/>
      </c>
      <c r="L238" s="30">
        <v>348</v>
      </c>
      <c r="M238" s="23">
        <f t="shared" si="13"/>
        <v>0</v>
      </c>
      <c r="N238" s="493" t="str">
        <f>IF(B238="","",(VLOOKUP(B238,⑥児童・生徒名簿表!B:C,2,0)))</f>
        <v/>
      </c>
      <c r="O238" s="493"/>
      <c r="P238" s="493"/>
      <c r="Q238" s="493"/>
      <c r="R238" s="494"/>
      <c r="S238" s="31" t="s">
        <v>3</v>
      </c>
      <c r="T238" s="28" t="s">
        <v>2</v>
      </c>
      <c r="U238" s="29" t="str">
        <f>IF(B238="","",(VLOOKUP(B238,⑥児童・生徒名簿表!B:D,3,0)))</f>
        <v/>
      </c>
    </row>
    <row r="239" spans="1:21" ht="23.45" customHeight="1" x14ac:dyDescent="0.4">
      <c r="A239" s="40"/>
      <c r="B239" s="43"/>
      <c r="D239" s="23">
        <v>324</v>
      </c>
      <c r="E239" s="44">
        <f t="shared" si="12"/>
        <v>0</v>
      </c>
      <c r="F239" s="492" t="str">
        <f>IF(A239="","",(VLOOKUP(A239,⑥児童・生徒名簿表!B:C,2,0)))</f>
        <v/>
      </c>
      <c r="G239" s="493"/>
      <c r="H239" s="494"/>
      <c r="I239" s="31" t="s">
        <v>3</v>
      </c>
      <c r="J239" s="28" t="s">
        <v>2</v>
      </c>
      <c r="K239" s="29" t="str">
        <f>IF(A239="","",(VLOOKUP(A239,⑥児童・生徒名簿表!B:D,3,0)))</f>
        <v/>
      </c>
      <c r="L239" s="30">
        <v>349</v>
      </c>
      <c r="M239" s="23">
        <f t="shared" si="13"/>
        <v>0</v>
      </c>
      <c r="N239" s="493" t="str">
        <f>IF(B239="","",(VLOOKUP(B239,⑥児童・生徒名簿表!B:C,2,0)))</f>
        <v/>
      </c>
      <c r="O239" s="493"/>
      <c r="P239" s="493"/>
      <c r="Q239" s="493"/>
      <c r="R239" s="494"/>
      <c r="S239" s="31" t="s">
        <v>3</v>
      </c>
      <c r="T239" s="28" t="s">
        <v>2</v>
      </c>
      <c r="U239" s="29" t="str">
        <f>IF(B239="","",(VLOOKUP(B239,⑥児童・生徒名簿表!B:D,3,0)))</f>
        <v/>
      </c>
    </row>
    <row r="240" spans="1:21" ht="23.45" customHeight="1" x14ac:dyDescent="0.4">
      <c r="A240" s="40"/>
      <c r="B240" s="43"/>
      <c r="D240" s="23">
        <v>325</v>
      </c>
      <c r="E240" s="44">
        <f t="shared" si="12"/>
        <v>0</v>
      </c>
      <c r="F240" s="492" t="str">
        <f>IF(A240="","",(VLOOKUP(A240,⑥児童・生徒名簿表!B:C,2,0)))</f>
        <v/>
      </c>
      <c r="G240" s="493"/>
      <c r="H240" s="494"/>
      <c r="I240" s="31" t="s">
        <v>3</v>
      </c>
      <c r="J240" s="28" t="s">
        <v>2</v>
      </c>
      <c r="K240" s="29" t="str">
        <f>IF(A240="","",(VLOOKUP(A240,⑥児童・生徒名簿表!B:D,3,0)))</f>
        <v/>
      </c>
      <c r="L240" s="30">
        <v>350</v>
      </c>
      <c r="M240" s="23">
        <f t="shared" si="13"/>
        <v>0</v>
      </c>
      <c r="N240" s="493" t="str">
        <f>IF(B240="","",(VLOOKUP(B240,⑥児童・生徒名簿表!B:C,2,0)))</f>
        <v/>
      </c>
      <c r="O240" s="493"/>
      <c r="P240" s="493"/>
      <c r="Q240" s="493"/>
      <c r="R240" s="494"/>
      <c r="S240" s="31" t="s">
        <v>3</v>
      </c>
      <c r="T240" s="28" t="s">
        <v>2</v>
      </c>
      <c r="U240" s="29" t="str">
        <f>IF(B240="","",(VLOOKUP(B240,⑥児童・生徒名簿表!B:D,3,0)))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2759</v>
      </c>
      <c r="B247" s="535"/>
      <c r="D247" s="487" t="s">
        <v>11</v>
      </c>
      <c r="E247" s="489"/>
      <c r="F247" s="500" t="s">
        <v>78</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22" t="s">
        <v>1313</v>
      </c>
      <c r="G250" s="523"/>
      <c r="H250" s="524"/>
      <c r="I250" s="487" t="s">
        <v>4</v>
      </c>
      <c r="J250" s="488"/>
      <c r="K250" s="499"/>
      <c r="L250" s="27" t="s">
        <v>161</v>
      </c>
      <c r="M250" s="47" t="s">
        <v>162</v>
      </c>
      <c r="N250" s="488" t="s">
        <v>1313</v>
      </c>
      <c r="O250" s="488"/>
      <c r="P250" s="488"/>
      <c r="Q250" s="488"/>
      <c r="R250" s="489"/>
      <c r="S250" s="487" t="s">
        <v>4</v>
      </c>
      <c r="T250" s="488"/>
      <c r="U250" s="489"/>
    </row>
    <row r="251" spans="1:21" ht="23.45" customHeight="1" x14ac:dyDescent="0.4">
      <c r="A251" s="40"/>
      <c r="B251" s="43"/>
      <c r="D251" s="23">
        <v>351</v>
      </c>
      <c r="E251" s="44">
        <f t="shared" ref="E251:E275" si="14">A251</f>
        <v>0</v>
      </c>
      <c r="F251" s="492" t="str">
        <f>IF(A251="","",(VLOOKUP(A251,⑥児童・生徒名簿表!B:C,2,0)))</f>
        <v/>
      </c>
      <c r="G251" s="493"/>
      <c r="H251" s="494"/>
      <c r="I251" s="31" t="s">
        <v>3</v>
      </c>
      <c r="J251" s="28" t="s">
        <v>2</v>
      </c>
      <c r="K251" s="29" t="str">
        <f>IF(A251="","",(VLOOKUP(A251,⑥児童・生徒名簿表!B:D,3,0)))</f>
        <v/>
      </c>
      <c r="L251" s="30">
        <v>376</v>
      </c>
      <c r="M251" s="23">
        <f>E251</f>
        <v>0</v>
      </c>
      <c r="N251" s="493" t="str">
        <f>IF(B251="","",(VLOOKUP(B251,⑥児童・生徒名簿表!B:C,2,0)))</f>
        <v/>
      </c>
      <c r="O251" s="493"/>
      <c r="P251" s="493"/>
      <c r="Q251" s="493"/>
      <c r="R251" s="494"/>
      <c r="S251" s="31" t="s">
        <v>3</v>
      </c>
      <c r="T251" s="28" t="s">
        <v>2</v>
      </c>
      <c r="U251" s="29" t="str">
        <f>IF(B251="","",(VLOOKUP(B251,⑥児童・生徒名簿表!B:D,3,0)))</f>
        <v/>
      </c>
    </row>
    <row r="252" spans="1:21" ht="23.45" customHeight="1" x14ac:dyDescent="0.4">
      <c r="A252" s="40"/>
      <c r="B252" s="43"/>
      <c r="D252" s="23">
        <v>352</v>
      </c>
      <c r="E252" s="44">
        <f t="shared" si="14"/>
        <v>0</v>
      </c>
      <c r="F252" s="492" t="str">
        <f>IF(A252="","",(VLOOKUP(A252,⑥児童・生徒名簿表!B:C,2,0)))</f>
        <v/>
      </c>
      <c r="G252" s="493"/>
      <c r="H252" s="494"/>
      <c r="I252" s="31" t="s">
        <v>3</v>
      </c>
      <c r="J252" s="28" t="s">
        <v>2</v>
      </c>
      <c r="K252" s="29" t="str">
        <f>IF(A252="","",(VLOOKUP(A252,⑥児童・生徒名簿表!B:D,3,0)))</f>
        <v/>
      </c>
      <c r="L252" s="30">
        <v>377</v>
      </c>
      <c r="M252" s="23">
        <f t="shared" ref="M252:M275" si="15">E252</f>
        <v>0</v>
      </c>
      <c r="N252" s="493" t="str">
        <f>IF(B252="","",(VLOOKUP(B252,⑥児童・生徒名簿表!B:C,2,0)))</f>
        <v/>
      </c>
      <c r="O252" s="493"/>
      <c r="P252" s="493"/>
      <c r="Q252" s="493"/>
      <c r="R252" s="494"/>
      <c r="S252" s="31" t="s">
        <v>3</v>
      </c>
      <c r="T252" s="28" t="s">
        <v>2</v>
      </c>
      <c r="U252" s="29" t="str">
        <f>IF(B252="","",(VLOOKUP(B252,⑥児童・生徒名簿表!B:D,3,0)))</f>
        <v/>
      </c>
    </row>
    <row r="253" spans="1:21" ht="23.45" customHeight="1" x14ac:dyDescent="0.4">
      <c r="A253" s="40"/>
      <c r="B253" s="43"/>
      <c r="D253" s="23">
        <v>353</v>
      </c>
      <c r="E253" s="44">
        <f t="shared" si="14"/>
        <v>0</v>
      </c>
      <c r="F253" s="492" t="str">
        <f>IF(A253="","",(VLOOKUP(A253,⑥児童・生徒名簿表!B:C,2,0)))</f>
        <v/>
      </c>
      <c r="G253" s="493"/>
      <c r="H253" s="494"/>
      <c r="I253" s="31" t="s">
        <v>3</v>
      </c>
      <c r="J253" s="28" t="s">
        <v>2</v>
      </c>
      <c r="K253" s="29" t="str">
        <f>IF(A253="","",(VLOOKUP(A253,⑥児童・生徒名簿表!B:D,3,0)))</f>
        <v/>
      </c>
      <c r="L253" s="30">
        <v>378</v>
      </c>
      <c r="M253" s="23">
        <f t="shared" si="15"/>
        <v>0</v>
      </c>
      <c r="N253" s="493" t="str">
        <f>IF(B253="","",(VLOOKUP(B253,⑥児童・生徒名簿表!B:C,2,0)))</f>
        <v/>
      </c>
      <c r="O253" s="493"/>
      <c r="P253" s="493"/>
      <c r="Q253" s="493"/>
      <c r="R253" s="494"/>
      <c r="S253" s="31" t="s">
        <v>3</v>
      </c>
      <c r="T253" s="28" t="s">
        <v>2</v>
      </c>
      <c r="U253" s="29" t="str">
        <f>IF(B253="","",(VLOOKUP(B253,⑥児童・生徒名簿表!B:D,3,0)))</f>
        <v/>
      </c>
    </row>
    <row r="254" spans="1:21" ht="23.45" customHeight="1" x14ac:dyDescent="0.4">
      <c r="A254" s="40"/>
      <c r="B254" s="43"/>
      <c r="D254" s="23">
        <v>354</v>
      </c>
      <c r="E254" s="44">
        <f t="shared" si="14"/>
        <v>0</v>
      </c>
      <c r="F254" s="492" t="str">
        <f>IF(A254="","",(VLOOKUP(A254,⑥児童・生徒名簿表!B:C,2,0)))</f>
        <v/>
      </c>
      <c r="G254" s="493"/>
      <c r="H254" s="494"/>
      <c r="I254" s="31" t="s">
        <v>3</v>
      </c>
      <c r="J254" s="28" t="s">
        <v>2</v>
      </c>
      <c r="K254" s="29" t="str">
        <f>IF(A254="","",(VLOOKUP(A254,⑥児童・生徒名簿表!B:D,3,0)))</f>
        <v/>
      </c>
      <c r="L254" s="30">
        <v>379</v>
      </c>
      <c r="M254" s="23">
        <f t="shared" si="15"/>
        <v>0</v>
      </c>
      <c r="N254" s="493" t="str">
        <f>IF(B254="","",(VLOOKUP(B254,⑥児童・生徒名簿表!B:C,2,0)))</f>
        <v/>
      </c>
      <c r="O254" s="493"/>
      <c r="P254" s="493"/>
      <c r="Q254" s="493"/>
      <c r="R254" s="494"/>
      <c r="S254" s="31" t="s">
        <v>3</v>
      </c>
      <c r="T254" s="28" t="s">
        <v>2</v>
      </c>
      <c r="U254" s="29" t="str">
        <f>IF(B254="","",(VLOOKUP(B254,⑥児童・生徒名簿表!B:D,3,0)))</f>
        <v/>
      </c>
    </row>
    <row r="255" spans="1:21" ht="23.45" customHeight="1" x14ac:dyDescent="0.4">
      <c r="A255" s="40"/>
      <c r="B255" s="43"/>
      <c r="D255" s="23">
        <v>355</v>
      </c>
      <c r="E255" s="44">
        <f t="shared" si="14"/>
        <v>0</v>
      </c>
      <c r="F255" s="492" t="str">
        <f>IF(A255="","",(VLOOKUP(A255,⑥児童・生徒名簿表!B:C,2,0)))</f>
        <v/>
      </c>
      <c r="G255" s="493"/>
      <c r="H255" s="494"/>
      <c r="I255" s="31" t="s">
        <v>3</v>
      </c>
      <c r="J255" s="28" t="s">
        <v>2</v>
      </c>
      <c r="K255" s="29" t="str">
        <f>IF(A255="","",(VLOOKUP(A255,⑥児童・生徒名簿表!B:D,3,0)))</f>
        <v/>
      </c>
      <c r="L255" s="30">
        <v>380</v>
      </c>
      <c r="M255" s="23">
        <f t="shared" si="15"/>
        <v>0</v>
      </c>
      <c r="N255" s="493" t="str">
        <f>IF(B255="","",(VLOOKUP(B255,⑥児童・生徒名簿表!B:C,2,0)))</f>
        <v/>
      </c>
      <c r="O255" s="493"/>
      <c r="P255" s="493"/>
      <c r="Q255" s="493"/>
      <c r="R255" s="494"/>
      <c r="S255" s="31" t="s">
        <v>3</v>
      </c>
      <c r="T255" s="28" t="s">
        <v>2</v>
      </c>
      <c r="U255" s="29" t="str">
        <f>IF(B255="","",(VLOOKUP(B255,⑥児童・生徒名簿表!B:D,3,0)))</f>
        <v/>
      </c>
    </row>
    <row r="256" spans="1:21" ht="23.45" customHeight="1" x14ac:dyDescent="0.4">
      <c r="A256" s="40"/>
      <c r="B256" s="43"/>
      <c r="D256" s="23">
        <v>356</v>
      </c>
      <c r="E256" s="44">
        <f t="shared" si="14"/>
        <v>0</v>
      </c>
      <c r="F256" s="492" t="str">
        <f>IF(A256="","",(VLOOKUP(A256,⑥児童・生徒名簿表!B:C,2,0)))</f>
        <v/>
      </c>
      <c r="G256" s="493"/>
      <c r="H256" s="494"/>
      <c r="I256" s="31" t="s">
        <v>3</v>
      </c>
      <c r="J256" s="28" t="s">
        <v>2</v>
      </c>
      <c r="K256" s="29" t="str">
        <f>IF(A256="","",(VLOOKUP(A256,⑥児童・生徒名簿表!B:D,3,0)))</f>
        <v/>
      </c>
      <c r="L256" s="30">
        <v>381</v>
      </c>
      <c r="M256" s="23">
        <f t="shared" si="15"/>
        <v>0</v>
      </c>
      <c r="N256" s="493" t="str">
        <f>IF(B256="","",(VLOOKUP(B256,⑥児童・生徒名簿表!B:C,2,0)))</f>
        <v/>
      </c>
      <c r="O256" s="493"/>
      <c r="P256" s="493"/>
      <c r="Q256" s="493"/>
      <c r="R256" s="494"/>
      <c r="S256" s="31" t="s">
        <v>3</v>
      </c>
      <c r="T256" s="28" t="s">
        <v>2</v>
      </c>
      <c r="U256" s="29" t="str">
        <f>IF(B256="","",(VLOOKUP(B256,⑥児童・生徒名簿表!B:D,3,0)))</f>
        <v/>
      </c>
    </row>
    <row r="257" spans="1:21" ht="23.45" customHeight="1" x14ac:dyDescent="0.4">
      <c r="A257" s="40"/>
      <c r="B257" s="43"/>
      <c r="D257" s="23">
        <v>357</v>
      </c>
      <c r="E257" s="44">
        <f t="shared" si="14"/>
        <v>0</v>
      </c>
      <c r="F257" s="492" t="str">
        <f>IF(A257="","",(VLOOKUP(A257,⑥児童・生徒名簿表!B:C,2,0)))</f>
        <v/>
      </c>
      <c r="G257" s="493"/>
      <c r="H257" s="494"/>
      <c r="I257" s="31" t="s">
        <v>3</v>
      </c>
      <c r="J257" s="28" t="s">
        <v>2</v>
      </c>
      <c r="K257" s="29" t="str">
        <f>IF(A257="","",(VLOOKUP(A257,⑥児童・生徒名簿表!B:D,3,0)))</f>
        <v/>
      </c>
      <c r="L257" s="30">
        <v>382</v>
      </c>
      <c r="M257" s="23">
        <f t="shared" si="15"/>
        <v>0</v>
      </c>
      <c r="N257" s="493" t="str">
        <f>IF(B257="","",(VLOOKUP(B257,⑥児童・生徒名簿表!B:C,2,0)))</f>
        <v/>
      </c>
      <c r="O257" s="493"/>
      <c r="P257" s="493"/>
      <c r="Q257" s="493"/>
      <c r="R257" s="494"/>
      <c r="S257" s="31" t="s">
        <v>3</v>
      </c>
      <c r="T257" s="28" t="s">
        <v>2</v>
      </c>
      <c r="U257" s="29" t="str">
        <f>IF(B257="","",(VLOOKUP(B257,⑥児童・生徒名簿表!B:D,3,0)))</f>
        <v/>
      </c>
    </row>
    <row r="258" spans="1:21" ht="23.45" customHeight="1" x14ac:dyDescent="0.4">
      <c r="A258" s="40"/>
      <c r="B258" s="43"/>
      <c r="D258" s="23">
        <v>358</v>
      </c>
      <c r="E258" s="44">
        <f t="shared" si="14"/>
        <v>0</v>
      </c>
      <c r="F258" s="492" t="str">
        <f>IF(A258="","",(VLOOKUP(A258,⑥児童・生徒名簿表!B:C,2,0)))</f>
        <v/>
      </c>
      <c r="G258" s="493"/>
      <c r="H258" s="494"/>
      <c r="I258" s="31" t="s">
        <v>3</v>
      </c>
      <c r="J258" s="28" t="s">
        <v>2</v>
      </c>
      <c r="K258" s="29" t="str">
        <f>IF(A258="","",(VLOOKUP(A258,⑥児童・生徒名簿表!B:D,3,0)))</f>
        <v/>
      </c>
      <c r="L258" s="30">
        <v>383</v>
      </c>
      <c r="M258" s="23">
        <f t="shared" si="15"/>
        <v>0</v>
      </c>
      <c r="N258" s="493" t="str">
        <f>IF(B258="","",(VLOOKUP(B258,⑥児童・生徒名簿表!B:C,2,0)))</f>
        <v/>
      </c>
      <c r="O258" s="493"/>
      <c r="P258" s="493"/>
      <c r="Q258" s="493"/>
      <c r="R258" s="494"/>
      <c r="S258" s="31" t="s">
        <v>3</v>
      </c>
      <c r="T258" s="28" t="s">
        <v>2</v>
      </c>
      <c r="U258" s="29" t="str">
        <f>IF(B258="","",(VLOOKUP(B258,⑥児童・生徒名簿表!B:D,3,0)))</f>
        <v/>
      </c>
    </row>
    <row r="259" spans="1:21" ht="23.45" customHeight="1" x14ac:dyDescent="0.4">
      <c r="A259" s="40"/>
      <c r="B259" s="43"/>
      <c r="D259" s="23">
        <v>359</v>
      </c>
      <c r="E259" s="44">
        <f t="shared" si="14"/>
        <v>0</v>
      </c>
      <c r="F259" s="492" t="str">
        <f>IF(A259="","",(VLOOKUP(A259,⑥児童・生徒名簿表!B:C,2,0)))</f>
        <v/>
      </c>
      <c r="G259" s="493"/>
      <c r="H259" s="494"/>
      <c r="I259" s="31" t="s">
        <v>3</v>
      </c>
      <c r="J259" s="28" t="s">
        <v>2</v>
      </c>
      <c r="K259" s="29" t="str">
        <f>IF(A259="","",(VLOOKUP(A259,⑥児童・生徒名簿表!B:D,3,0)))</f>
        <v/>
      </c>
      <c r="L259" s="30">
        <v>384</v>
      </c>
      <c r="M259" s="23">
        <f t="shared" si="15"/>
        <v>0</v>
      </c>
      <c r="N259" s="493" t="str">
        <f>IF(B259="","",(VLOOKUP(B259,⑥児童・生徒名簿表!B:C,2,0)))</f>
        <v/>
      </c>
      <c r="O259" s="493"/>
      <c r="P259" s="493"/>
      <c r="Q259" s="493"/>
      <c r="R259" s="494"/>
      <c r="S259" s="31" t="s">
        <v>3</v>
      </c>
      <c r="T259" s="28" t="s">
        <v>2</v>
      </c>
      <c r="U259" s="29" t="str">
        <f>IF(B259="","",(VLOOKUP(B259,⑥児童・生徒名簿表!B:D,3,0)))</f>
        <v/>
      </c>
    </row>
    <row r="260" spans="1:21" ht="23.45" customHeight="1" x14ac:dyDescent="0.4">
      <c r="A260" s="40"/>
      <c r="B260" s="43"/>
      <c r="D260" s="23">
        <v>360</v>
      </c>
      <c r="E260" s="44">
        <f t="shared" si="14"/>
        <v>0</v>
      </c>
      <c r="F260" s="492" t="str">
        <f>IF(A260="","",(VLOOKUP(A260,⑥児童・生徒名簿表!B:C,2,0)))</f>
        <v/>
      </c>
      <c r="G260" s="493"/>
      <c r="H260" s="494"/>
      <c r="I260" s="31" t="s">
        <v>3</v>
      </c>
      <c r="J260" s="28" t="s">
        <v>2</v>
      </c>
      <c r="K260" s="29" t="str">
        <f>IF(A260="","",(VLOOKUP(A260,⑥児童・生徒名簿表!B:D,3,0)))</f>
        <v/>
      </c>
      <c r="L260" s="30">
        <v>385</v>
      </c>
      <c r="M260" s="23">
        <f t="shared" si="15"/>
        <v>0</v>
      </c>
      <c r="N260" s="493" t="str">
        <f>IF(B260="","",(VLOOKUP(B260,⑥児童・生徒名簿表!B:C,2,0)))</f>
        <v/>
      </c>
      <c r="O260" s="493"/>
      <c r="P260" s="493"/>
      <c r="Q260" s="493"/>
      <c r="R260" s="494"/>
      <c r="S260" s="31" t="s">
        <v>3</v>
      </c>
      <c r="T260" s="28" t="s">
        <v>2</v>
      </c>
      <c r="U260" s="29" t="str">
        <f>IF(B260="","",(VLOOKUP(B260,⑥児童・生徒名簿表!B:D,3,0)))</f>
        <v/>
      </c>
    </row>
    <row r="261" spans="1:21" ht="23.45" customHeight="1" x14ac:dyDescent="0.4">
      <c r="A261" s="40"/>
      <c r="B261" s="43"/>
      <c r="D261" s="23">
        <v>361</v>
      </c>
      <c r="E261" s="44">
        <f t="shared" si="14"/>
        <v>0</v>
      </c>
      <c r="F261" s="492" t="str">
        <f>IF(A261="","",(VLOOKUP(A261,⑥児童・生徒名簿表!B:C,2,0)))</f>
        <v/>
      </c>
      <c r="G261" s="493"/>
      <c r="H261" s="494"/>
      <c r="I261" s="31" t="s">
        <v>3</v>
      </c>
      <c r="J261" s="28" t="s">
        <v>2</v>
      </c>
      <c r="K261" s="29" t="str">
        <f>IF(A261="","",(VLOOKUP(A261,⑥児童・生徒名簿表!B:D,3,0)))</f>
        <v/>
      </c>
      <c r="L261" s="30">
        <v>386</v>
      </c>
      <c r="M261" s="23">
        <f t="shared" si="15"/>
        <v>0</v>
      </c>
      <c r="N261" s="493" t="str">
        <f>IF(B261="","",(VLOOKUP(B261,⑥児童・生徒名簿表!B:C,2,0)))</f>
        <v/>
      </c>
      <c r="O261" s="493"/>
      <c r="P261" s="493"/>
      <c r="Q261" s="493"/>
      <c r="R261" s="494"/>
      <c r="S261" s="31" t="s">
        <v>3</v>
      </c>
      <c r="T261" s="28" t="s">
        <v>2</v>
      </c>
      <c r="U261" s="29" t="str">
        <f>IF(B261="","",(VLOOKUP(B261,⑥児童・生徒名簿表!B:D,3,0)))</f>
        <v/>
      </c>
    </row>
    <row r="262" spans="1:21" ht="23.45" customHeight="1" x14ac:dyDescent="0.4">
      <c r="A262" s="40"/>
      <c r="B262" s="43"/>
      <c r="D262" s="23">
        <v>362</v>
      </c>
      <c r="E262" s="44">
        <f t="shared" si="14"/>
        <v>0</v>
      </c>
      <c r="F262" s="492" t="str">
        <f>IF(A262="","",(VLOOKUP(A262,⑥児童・生徒名簿表!B:C,2,0)))</f>
        <v/>
      </c>
      <c r="G262" s="493"/>
      <c r="H262" s="494"/>
      <c r="I262" s="31" t="s">
        <v>3</v>
      </c>
      <c r="J262" s="28" t="s">
        <v>2</v>
      </c>
      <c r="K262" s="29" t="str">
        <f>IF(A262="","",(VLOOKUP(A262,⑥児童・生徒名簿表!B:D,3,0)))</f>
        <v/>
      </c>
      <c r="L262" s="30">
        <v>387</v>
      </c>
      <c r="M262" s="23">
        <f t="shared" si="15"/>
        <v>0</v>
      </c>
      <c r="N262" s="493" t="str">
        <f>IF(B262="","",(VLOOKUP(B262,⑥児童・生徒名簿表!B:C,2,0)))</f>
        <v/>
      </c>
      <c r="O262" s="493"/>
      <c r="P262" s="493"/>
      <c r="Q262" s="493"/>
      <c r="R262" s="494"/>
      <c r="S262" s="31" t="s">
        <v>3</v>
      </c>
      <c r="T262" s="28" t="s">
        <v>2</v>
      </c>
      <c r="U262" s="29" t="str">
        <f>IF(B262="","",(VLOOKUP(B262,⑥児童・生徒名簿表!B:D,3,0)))</f>
        <v/>
      </c>
    </row>
    <row r="263" spans="1:21" ht="23.45" customHeight="1" x14ac:dyDescent="0.4">
      <c r="A263" s="40"/>
      <c r="B263" s="43"/>
      <c r="D263" s="23">
        <v>363</v>
      </c>
      <c r="E263" s="44">
        <f t="shared" si="14"/>
        <v>0</v>
      </c>
      <c r="F263" s="492" t="str">
        <f>IF(A263="","",(VLOOKUP(A263,⑥児童・生徒名簿表!B:C,2,0)))</f>
        <v/>
      </c>
      <c r="G263" s="493"/>
      <c r="H263" s="494"/>
      <c r="I263" s="31" t="s">
        <v>3</v>
      </c>
      <c r="J263" s="28" t="s">
        <v>2</v>
      </c>
      <c r="K263" s="29" t="str">
        <f>IF(A263="","",(VLOOKUP(A263,⑥児童・生徒名簿表!B:D,3,0)))</f>
        <v/>
      </c>
      <c r="L263" s="30">
        <v>388</v>
      </c>
      <c r="M263" s="23">
        <f t="shared" si="15"/>
        <v>0</v>
      </c>
      <c r="N263" s="493" t="str">
        <f>IF(B263="","",(VLOOKUP(B263,⑥児童・生徒名簿表!B:C,2,0)))</f>
        <v/>
      </c>
      <c r="O263" s="493"/>
      <c r="P263" s="493"/>
      <c r="Q263" s="493"/>
      <c r="R263" s="494"/>
      <c r="S263" s="31" t="s">
        <v>3</v>
      </c>
      <c r="T263" s="28" t="s">
        <v>2</v>
      </c>
      <c r="U263" s="29" t="str">
        <f>IF(B263="","",(VLOOKUP(B263,⑥児童・生徒名簿表!B:D,3,0)))</f>
        <v/>
      </c>
    </row>
    <row r="264" spans="1:21" ht="23.45" customHeight="1" x14ac:dyDescent="0.4">
      <c r="A264" s="40"/>
      <c r="B264" s="43"/>
      <c r="D264" s="23">
        <v>364</v>
      </c>
      <c r="E264" s="44">
        <f t="shared" si="14"/>
        <v>0</v>
      </c>
      <c r="F264" s="492" t="str">
        <f>IF(A264="","",(VLOOKUP(A264,⑥児童・生徒名簿表!B:C,2,0)))</f>
        <v/>
      </c>
      <c r="G264" s="493"/>
      <c r="H264" s="494"/>
      <c r="I264" s="31" t="s">
        <v>3</v>
      </c>
      <c r="J264" s="28" t="s">
        <v>2</v>
      </c>
      <c r="K264" s="29" t="str">
        <f>IF(A264="","",(VLOOKUP(A264,⑥児童・生徒名簿表!B:D,3,0)))</f>
        <v/>
      </c>
      <c r="L264" s="30">
        <v>389</v>
      </c>
      <c r="M264" s="23">
        <f t="shared" si="15"/>
        <v>0</v>
      </c>
      <c r="N264" s="493" t="str">
        <f>IF(B264="","",(VLOOKUP(B264,⑥児童・生徒名簿表!B:C,2,0)))</f>
        <v/>
      </c>
      <c r="O264" s="493"/>
      <c r="P264" s="493"/>
      <c r="Q264" s="493"/>
      <c r="R264" s="494"/>
      <c r="S264" s="31" t="s">
        <v>3</v>
      </c>
      <c r="T264" s="28" t="s">
        <v>2</v>
      </c>
      <c r="U264" s="29" t="str">
        <f>IF(B264="","",(VLOOKUP(B264,⑥児童・生徒名簿表!B:D,3,0)))</f>
        <v/>
      </c>
    </row>
    <row r="265" spans="1:21" ht="23.45" customHeight="1" x14ac:dyDescent="0.4">
      <c r="A265" s="40"/>
      <c r="B265" s="43"/>
      <c r="D265" s="23">
        <v>365</v>
      </c>
      <c r="E265" s="44">
        <f t="shared" si="14"/>
        <v>0</v>
      </c>
      <c r="F265" s="492" t="str">
        <f>IF(A265="","",(VLOOKUP(A265,⑥児童・生徒名簿表!B:C,2,0)))</f>
        <v/>
      </c>
      <c r="G265" s="493"/>
      <c r="H265" s="494"/>
      <c r="I265" s="31" t="s">
        <v>3</v>
      </c>
      <c r="J265" s="28" t="s">
        <v>2</v>
      </c>
      <c r="K265" s="29" t="str">
        <f>IF(A265="","",(VLOOKUP(A265,⑥児童・生徒名簿表!B:D,3,0)))</f>
        <v/>
      </c>
      <c r="L265" s="30">
        <v>390</v>
      </c>
      <c r="M265" s="23">
        <f t="shared" si="15"/>
        <v>0</v>
      </c>
      <c r="N265" s="493" t="str">
        <f>IF(B265="","",(VLOOKUP(B265,⑥児童・生徒名簿表!B:C,2,0)))</f>
        <v/>
      </c>
      <c r="O265" s="493"/>
      <c r="P265" s="493"/>
      <c r="Q265" s="493"/>
      <c r="R265" s="494"/>
      <c r="S265" s="31" t="s">
        <v>3</v>
      </c>
      <c r="T265" s="28" t="s">
        <v>2</v>
      </c>
      <c r="U265" s="29" t="str">
        <f>IF(B265="","",(VLOOKUP(B265,⑥児童・生徒名簿表!B:D,3,0)))</f>
        <v/>
      </c>
    </row>
    <row r="266" spans="1:21" ht="23.45" customHeight="1" x14ac:dyDescent="0.4">
      <c r="A266" s="40"/>
      <c r="B266" s="43"/>
      <c r="D266" s="23">
        <v>366</v>
      </c>
      <c r="E266" s="44">
        <f t="shared" si="14"/>
        <v>0</v>
      </c>
      <c r="F266" s="492" t="str">
        <f>IF(A266="","",(VLOOKUP(A266,⑥児童・生徒名簿表!B:C,2,0)))</f>
        <v/>
      </c>
      <c r="G266" s="493"/>
      <c r="H266" s="494"/>
      <c r="I266" s="31" t="s">
        <v>3</v>
      </c>
      <c r="J266" s="28" t="s">
        <v>2</v>
      </c>
      <c r="K266" s="29" t="str">
        <f>IF(A266="","",(VLOOKUP(A266,⑥児童・生徒名簿表!B:D,3,0)))</f>
        <v/>
      </c>
      <c r="L266" s="30">
        <v>391</v>
      </c>
      <c r="M266" s="23">
        <f t="shared" si="15"/>
        <v>0</v>
      </c>
      <c r="N266" s="493" t="str">
        <f>IF(B266="","",(VLOOKUP(B266,⑥児童・生徒名簿表!B:C,2,0)))</f>
        <v/>
      </c>
      <c r="O266" s="493"/>
      <c r="P266" s="493"/>
      <c r="Q266" s="493"/>
      <c r="R266" s="494"/>
      <c r="S266" s="31" t="s">
        <v>3</v>
      </c>
      <c r="T266" s="28" t="s">
        <v>2</v>
      </c>
      <c r="U266" s="29" t="str">
        <f>IF(B266="","",(VLOOKUP(B266,⑥児童・生徒名簿表!B:D,3,0)))</f>
        <v/>
      </c>
    </row>
    <row r="267" spans="1:21" ht="23.45" customHeight="1" x14ac:dyDescent="0.4">
      <c r="A267" s="40"/>
      <c r="B267" s="43"/>
      <c r="D267" s="23">
        <v>367</v>
      </c>
      <c r="E267" s="44">
        <f t="shared" si="14"/>
        <v>0</v>
      </c>
      <c r="F267" s="492" t="str">
        <f>IF(A267="","",(VLOOKUP(A267,⑥児童・生徒名簿表!B:C,2,0)))</f>
        <v/>
      </c>
      <c r="G267" s="493"/>
      <c r="H267" s="494"/>
      <c r="I267" s="31" t="s">
        <v>3</v>
      </c>
      <c r="J267" s="28" t="s">
        <v>2</v>
      </c>
      <c r="K267" s="29" t="str">
        <f>IF(A267="","",(VLOOKUP(A267,⑥児童・生徒名簿表!B:D,3,0)))</f>
        <v/>
      </c>
      <c r="L267" s="30">
        <v>392</v>
      </c>
      <c r="M267" s="23">
        <f t="shared" si="15"/>
        <v>0</v>
      </c>
      <c r="N267" s="493" t="str">
        <f>IF(B267="","",(VLOOKUP(B267,⑥児童・生徒名簿表!B:C,2,0)))</f>
        <v/>
      </c>
      <c r="O267" s="493"/>
      <c r="P267" s="493"/>
      <c r="Q267" s="493"/>
      <c r="R267" s="494"/>
      <c r="S267" s="31" t="s">
        <v>3</v>
      </c>
      <c r="T267" s="28" t="s">
        <v>2</v>
      </c>
      <c r="U267" s="29" t="str">
        <f>IF(B267="","",(VLOOKUP(B267,⑥児童・生徒名簿表!B:D,3,0)))</f>
        <v/>
      </c>
    </row>
    <row r="268" spans="1:21" ht="23.45" customHeight="1" x14ac:dyDescent="0.4">
      <c r="A268" s="40"/>
      <c r="B268" s="43"/>
      <c r="D268" s="23">
        <v>368</v>
      </c>
      <c r="E268" s="44">
        <f t="shared" si="14"/>
        <v>0</v>
      </c>
      <c r="F268" s="492" t="str">
        <f>IF(A268="","",(VLOOKUP(A268,⑥児童・生徒名簿表!B:C,2,0)))</f>
        <v/>
      </c>
      <c r="G268" s="493"/>
      <c r="H268" s="494"/>
      <c r="I268" s="31" t="s">
        <v>3</v>
      </c>
      <c r="J268" s="28" t="s">
        <v>2</v>
      </c>
      <c r="K268" s="29" t="str">
        <f>IF(A268="","",(VLOOKUP(A268,⑥児童・生徒名簿表!B:D,3,0)))</f>
        <v/>
      </c>
      <c r="L268" s="30">
        <v>393</v>
      </c>
      <c r="M268" s="23">
        <f t="shared" si="15"/>
        <v>0</v>
      </c>
      <c r="N268" s="493" t="str">
        <f>IF(B268="","",(VLOOKUP(B268,⑥児童・生徒名簿表!B:C,2,0)))</f>
        <v/>
      </c>
      <c r="O268" s="493"/>
      <c r="P268" s="493"/>
      <c r="Q268" s="493"/>
      <c r="R268" s="494"/>
      <c r="S268" s="31" t="s">
        <v>3</v>
      </c>
      <c r="T268" s="28" t="s">
        <v>2</v>
      </c>
      <c r="U268" s="29" t="str">
        <f>IF(B268="","",(VLOOKUP(B268,⑥児童・生徒名簿表!B:D,3,0)))</f>
        <v/>
      </c>
    </row>
    <row r="269" spans="1:21" ht="23.45" customHeight="1" x14ac:dyDescent="0.4">
      <c r="A269" s="40"/>
      <c r="B269" s="43"/>
      <c r="D269" s="23">
        <v>369</v>
      </c>
      <c r="E269" s="44">
        <f t="shared" si="14"/>
        <v>0</v>
      </c>
      <c r="F269" s="492" t="str">
        <f>IF(A269="","",(VLOOKUP(A269,⑥児童・生徒名簿表!B:C,2,0)))</f>
        <v/>
      </c>
      <c r="G269" s="493"/>
      <c r="H269" s="494"/>
      <c r="I269" s="31" t="s">
        <v>3</v>
      </c>
      <c r="J269" s="28" t="s">
        <v>2</v>
      </c>
      <c r="K269" s="29" t="str">
        <f>IF(A269="","",(VLOOKUP(A269,⑥児童・生徒名簿表!B:D,3,0)))</f>
        <v/>
      </c>
      <c r="L269" s="30">
        <v>394</v>
      </c>
      <c r="M269" s="23">
        <f t="shared" si="15"/>
        <v>0</v>
      </c>
      <c r="N269" s="493" t="str">
        <f>IF(B269="","",(VLOOKUP(B269,⑥児童・生徒名簿表!B:C,2,0)))</f>
        <v/>
      </c>
      <c r="O269" s="493"/>
      <c r="P269" s="493"/>
      <c r="Q269" s="493"/>
      <c r="R269" s="494"/>
      <c r="S269" s="31" t="s">
        <v>3</v>
      </c>
      <c r="T269" s="28" t="s">
        <v>2</v>
      </c>
      <c r="U269" s="29" t="str">
        <f>IF(B269="","",(VLOOKUP(B269,⑥児童・生徒名簿表!B:D,3,0)))</f>
        <v/>
      </c>
    </row>
    <row r="270" spans="1:21" ht="23.45" customHeight="1" x14ac:dyDescent="0.4">
      <c r="A270" s="40"/>
      <c r="B270" s="43"/>
      <c r="D270" s="23">
        <v>370</v>
      </c>
      <c r="E270" s="44">
        <f t="shared" si="14"/>
        <v>0</v>
      </c>
      <c r="F270" s="492" t="str">
        <f>IF(A270="","",(VLOOKUP(A270,⑥児童・生徒名簿表!B:C,2,0)))</f>
        <v/>
      </c>
      <c r="G270" s="493"/>
      <c r="H270" s="494"/>
      <c r="I270" s="31" t="s">
        <v>3</v>
      </c>
      <c r="J270" s="28" t="s">
        <v>2</v>
      </c>
      <c r="K270" s="29" t="str">
        <f>IF(A270="","",(VLOOKUP(A270,⑥児童・生徒名簿表!B:D,3,0)))</f>
        <v/>
      </c>
      <c r="L270" s="30">
        <v>395</v>
      </c>
      <c r="M270" s="23">
        <f t="shared" si="15"/>
        <v>0</v>
      </c>
      <c r="N270" s="493" t="str">
        <f>IF(B270="","",(VLOOKUP(B270,⑥児童・生徒名簿表!B:C,2,0)))</f>
        <v/>
      </c>
      <c r="O270" s="493"/>
      <c r="P270" s="493"/>
      <c r="Q270" s="493"/>
      <c r="R270" s="494"/>
      <c r="S270" s="31" t="s">
        <v>3</v>
      </c>
      <c r="T270" s="28" t="s">
        <v>2</v>
      </c>
      <c r="U270" s="29" t="str">
        <f>IF(B270="","",(VLOOKUP(B270,⑥児童・生徒名簿表!B:D,3,0)))</f>
        <v/>
      </c>
    </row>
    <row r="271" spans="1:21" ht="23.45" customHeight="1" x14ac:dyDescent="0.4">
      <c r="A271" s="40"/>
      <c r="B271" s="43"/>
      <c r="D271" s="23">
        <v>371</v>
      </c>
      <c r="E271" s="44">
        <f t="shared" si="14"/>
        <v>0</v>
      </c>
      <c r="F271" s="492" t="str">
        <f>IF(A271="","",(VLOOKUP(A271,⑥児童・生徒名簿表!B:C,2,0)))</f>
        <v/>
      </c>
      <c r="G271" s="493"/>
      <c r="H271" s="494"/>
      <c r="I271" s="31" t="s">
        <v>3</v>
      </c>
      <c r="J271" s="28" t="s">
        <v>2</v>
      </c>
      <c r="K271" s="29" t="str">
        <f>IF(A271="","",(VLOOKUP(A271,⑥児童・生徒名簿表!B:D,3,0)))</f>
        <v/>
      </c>
      <c r="L271" s="30">
        <v>396</v>
      </c>
      <c r="M271" s="23">
        <f t="shared" si="15"/>
        <v>0</v>
      </c>
      <c r="N271" s="493" t="str">
        <f>IF(B271="","",(VLOOKUP(B271,⑥児童・生徒名簿表!B:C,2,0)))</f>
        <v/>
      </c>
      <c r="O271" s="493"/>
      <c r="P271" s="493"/>
      <c r="Q271" s="493"/>
      <c r="R271" s="494"/>
      <c r="S271" s="31" t="s">
        <v>3</v>
      </c>
      <c r="T271" s="28" t="s">
        <v>2</v>
      </c>
      <c r="U271" s="29" t="str">
        <f>IF(B271="","",(VLOOKUP(B271,⑥児童・生徒名簿表!B:D,3,0)))</f>
        <v/>
      </c>
    </row>
    <row r="272" spans="1:21" ht="23.45" customHeight="1" x14ac:dyDescent="0.4">
      <c r="A272" s="40"/>
      <c r="B272" s="43"/>
      <c r="D272" s="23">
        <v>372</v>
      </c>
      <c r="E272" s="44">
        <f t="shared" si="14"/>
        <v>0</v>
      </c>
      <c r="F272" s="492" t="str">
        <f>IF(A272="","",(VLOOKUP(A272,⑥児童・生徒名簿表!B:C,2,0)))</f>
        <v/>
      </c>
      <c r="G272" s="493"/>
      <c r="H272" s="494"/>
      <c r="I272" s="31" t="s">
        <v>3</v>
      </c>
      <c r="J272" s="28" t="s">
        <v>2</v>
      </c>
      <c r="K272" s="29" t="str">
        <f>IF(A272="","",(VLOOKUP(A272,⑥児童・生徒名簿表!B:D,3,0)))</f>
        <v/>
      </c>
      <c r="L272" s="30">
        <v>397</v>
      </c>
      <c r="M272" s="23">
        <f t="shared" si="15"/>
        <v>0</v>
      </c>
      <c r="N272" s="493" t="str">
        <f>IF(B272="","",(VLOOKUP(B272,⑥児童・生徒名簿表!B:C,2,0)))</f>
        <v/>
      </c>
      <c r="O272" s="493"/>
      <c r="P272" s="493"/>
      <c r="Q272" s="493"/>
      <c r="R272" s="494"/>
      <c r="S272" s="31" t="s">
        <v>3</v>
      </c>
      <c r="T272" s="28" t="s">
        <v>2</v>
      </c>
      <c r="U272" s="29" t="str">
        <f>IF(B272="","",(VLOOKUP(B272,⑥児童・生徒名簿表!B:D,3,0)))</f>
        <v/>
      </c>
    </row>
    <row r="273" spans="1:21" ht="23.45" customHeight="1" x14ac:dyDescent="0.4">
      <c r="A273" s="40"/>
      <c r="B273" s="43"/>
      <c r="D273" s="23">
        <v>373</v>
      </c>
      <c r="E273" s="44">
        <f t="shared" si="14"/>
        <v>0</v>
      </c>
      <c r="F273" s="492" t="str">
        <f>IF(A273="","",(VLOOKUP(A273,⑥児童・生徒名簿表!B:C,2,0)))</f>
        <v/>
      </c>
      <c r="G273" s="493"/>
      <c r="H273" s="494"/>
      <c r="I273" s="31" t="s">
        <v>3</v>
      </c>
      <c r="J273" s="28" t="s">
        <v>2</v>
      </c>
      <c r="K273" s="29" t="str">
        <f>IF(A273="","",(VLOOKUP(A273,⑥児童・生徒名簿表!B:D,3,0)))</f>
        <v/>
      </c>
      <c r="L273" s="30">
        <v>398</v>
      </c>
      <c r="M273" s="23">
        <f t="shared" si="15"/>
        <v>0</v>
      </c>
      <c r="N273" s="493" t="str">
        <f>IF(B273="","",(VLOOKUP(B273,⑥児童・生徒名簿表!B:C,2,0)))</f>
        <v/>
      </c>
      <c r="O273" s="493"/>
      <c r="P273" s="493"/>
      <c r="Q273" s="493"/>
      <c r="R273" s="494"/>
      <c r="S273" s="31" t="s">
        <v>3</v>
      </c>
      <c r="T273" s="28" t="s">
        <v>2</v>
      </c>
      <c r="U273" s="29" t="str">
        <f>IF(B273="","",(VLOOKUP(B273,⑥児童・生徒名簿表!B:D,3,0)))</f>
        <v/>
      </c>
    </row>
    <row r="274" spans="1:21" ht="23.45" customHeight="1" x14ac:dyDescent="0.4">
      <c r="A274" s="40"/>
      <c r="B274" s="43"/>
      <c r="D274" s="23">
        <v>374</v>
      </c>
      <c r="E274" s="44">
        <f t="shared" si="14"/>
        <v>0</v>
      </c>
      <c r="F274" s="492" t="str">
        <f>IF(A274="","",(VLOOKUP(A274,⑥児童・生徒名簿表!B:C,2,0)))</f>
        <v/>
      </c>
      <c r="G274" s="493"/>
      <c r="H274" s="494"/>
      <c r="I274" s="31" t="s">
        <v>3</v>
      </c>
      <c r="J274" s="28" t="s">
        <v>2</v>
      </c>
      <c r="K274" s="29" t="str">
        <f>IF(A274="","",(VLOOKUP(A274,⑥児童・生徒名簿表!B:D,3,0)))</f>
        <v/>
      </c>
      <c r="L274" s="30">
        <v>399</v>
      </c>
      <c r="M274" s="23">
        <f t="shared" si="15"/>
        <v>0</v>
      </c>
      <c r="N274" s="493" t="str">
        <f>IF(B274="","",(VLOOKUP(B274,⑥児童・生徒名簿表!B:C,2,0)))</f>
        <v/>
      </c>
      <c r="O274" s="493"/>
      <c r="P274" s="493"/>
      <c r="Q274" s="493"/>
      <c r="R274" s="494"/>
      <c r="S274" s="31" t="s">
        <v>3</v>
      </c>
      <c r="T274" s="28" t="s">
        <v>2</v>
      </c>
      <c r="U274" s="29" t="str">
        <f>IF(B274="","",(VLOOKUP(B274,⑥児童・生徒名簿表!B:D,3,0)))</f>
        <v/>
      </c>
    </row>
    <row r="275" spans="1:21" ht="23.45" customHeight="1" x14ac:dyDescent="0.4">
      <c r="A275" s="40"/>
      <c r="B275" s="43"/>
      <c r="D275" s="23">
        <v>375</v>
      </c>
      <c r="E275" s="44">
        <f t="shared" si="14"/>
        <v>0</v>
      </c>
      <c r="F275" s="492" t="str">
        <f>IF(A275="","",(VLOOKUP(A275,⑥児童・生徒名簿表!B:C,2,0)))</f>
        <v/>
      </c>
      <c r="G275" s="493"/>
      <c r="H275" s="494"/>
      <c r="I275" s="31" t="s">
        <v>3</v>
      </c>
      <c r="J275" s="28" t="s">
        <v>2</v>
      </c>
      <c r="K275" s="29" t="str">
        <f>IF(A275="","",(VLOOKUP(A275,⑥児童・生徒名簿表!B:D,3,0)))</f>
        <v/>
      </c>
      <c r="L275" s="30">
        <v>400</v>
      </c>
      <c r="M275" s="23">
        <f t="shared" si="15"/>
        <v>0</v>
      </c>
      <c r="N275" s="493" t="str">
        <f>IF(B275="","",(VLOOKUP(B275,⑥児童・生徒名簿表!B:C,2,0)))</f>
        <v/>
      </c>
      <c r="O275" s="493"/>
      <c r="P275" s="493"/>
      <c r="Q275" s="493"/>
      <c r="R275" s="494"/>
      <c r="S275" s="31" t="s">
        <v>3</v>
      </c>
      <c r="T275" s="28" t="s">
        <v>2</v>
      </c>
      <c r="U275" s="29" t="str">
        <f>IF(B275="","",(VLOOKUP(B275,⑥児童・生徒名簿表!B:D,3,0)))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2759</v>
      </c>
      <c r="B282" s="535"/>
      <c r="D282" s="487" t="s">
        <v>11</v>
      </c>
      <c r="E282" s="489"/>
      <c r="F282" s="500" t="s">
        <v>78</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22" t="s">
        <v>1313</v>
      </c>
      <c r="G285" s="523"/>
      <c r="H285" s="524"/>
      <c r="I285" s="487" t="s">
        <v>4</v>
      </c>
      <c r="J285" s="488"/>
      <c r="K285" s="499"/>
      <c r="L285" s="27" t="s">
        <v>161</v>
      </c>
      <c r="M285" s="47" t="s">
        <v>162</v>
      </c>
      <c r="N285" s="488" t="s">
        <v>1313</v>
      </c>
      <c r="O285" s="488"/>
      <c r="P285" s="488"/>
      <c r="Q285" s="488"/>
      <c r="R285" s="489"/>
      <c r="S285" s="487" t="s">
        <v>4</v>
      </c>
      <c r="T285" s="488"/>
      <c r="U285" s="489"/>
    </row>
    <row r="286" spans="1:21" ht="23.45" customHeight="1" x14ac:dyDescent="0.4">
      <c r="A286" s="40"/>
      <c r="B286" s="43"/>
      <c r="D286" s="23">
        <v>401</v>
      </c>
      <c r="E286" s="44">
        <f t="shared" ref="E286:E310" si="16">A286</f>
        <v>0</v>
      </c>
      <c r="F286" s="492" t="str">
        <f>IF(A286="","",(VLOOKUP(A286,⑥児童・生徒名簿表!B:C,2,0)))</f>
        <v/>
      </c>
      <c r="G286" s="493"/>
      <c r="H286" s="494"/>
      <c r="I286" s="31" t="s">
        <v>3</v>
      </c>
      <c r="J286" s="28" t="s">
        <v>2</v>
      </c>
      <c r="K286" s="29" t="str">
        <f>IF(A286="","",(VLOOKUP(A286,⑥児童・生徒名簿表!B:D,3,0)))</f>
        <v/>
      </c>
      <c r="L286" s="30">
        <v>426</v>
      </c>
      <c r="M286" s="23">
        <f>B286</f>
        <v>0</v>
      </c>
      <c r="N286" s="493" t="str">
        <f>IF(B286="","",(VLOOKUP(B286,⑥児童・生徒名簿表!B:C,2,0)))</f>
        <v/>
      </c>
      <c r="O286" s="493"/>
      <c r="P286" s="493"/>
      <c r="Q286" s="493"/>
      <c r="R286" s="494"/>
      <c r="S286" s="31" t="s">
        <v>3</v>
      </c>
      <c r="T286" s="28" t="s">
        <v>2</v>
      </c>
      <c r="U286" s="29" t="str">
        <f>IF(B286="","",(VLOOKUP(B286,⑥児童・生徒名簿表!B:D,3,0)))</f>
        <v/>
      </c>
    </row>
    <row r="287" spans="1:21" ht="23.45" customHeight="1" x14ac:dyDescent="0.4">
      <c r="A287" s="40"/>
      <c r="B287" s="43"/>
      <c r="D287" s="23">
        <v>402</v>
      </c>
      <c r="E287" s="44">
        <f t="shared" si="16"/>
        <v>0</v>
      </c>
      <c r="F287" s="492" t="str">
        <f>IF(A287="","",(VLOOKUP(A287,⑥児童・生徒名簿表!B:C,2,0)))</f>
        <v/>
      </c>
      <c r="G287" s="493"/>
      <c r="H287" s="494"/>
      <c r="I287" s="31" t="s">
        <v>3</v>
      </c>
      <c r="J287" s="28" t="s">
        <v>2</v>
      </c>
      <c r="K287" s="29" t="str">
        <f>IF(A287="","",(VLOOKUP(A287,⑥児童・生徒名簿表!B:D,3,0)))</f>
        <v/>
      </c>
      <c r="L287" s="30">
        <v>427</v>
      </c>
      <c r="M287" s="23">
        <f t="shared" ref="M287:M310" si="17">B287</f>
        <v>0</v>
      </c>
      <c r="N287" s="493" t="str">
        <f>IF(B287="","",(VLOOKUP(B287,⑥児童・生徒名簿表!B:C,2,0)))</f>
        <v/>
      </c>
      <c r="O287" s="493"/>
      <c r="P287" s="493"/>
      <c r="Q287" s="493"/>
      <c r="R287" s="494"/>
      <c r="S287" s="31" t="s">
        <v>3</v>
      </c>
      <c r="T287" s="28" t="s">
        <v>2</v>
      </c>
      <c r="U287" s="29" t="str">
        <f>IF(B287="","",(VLOOKUP(B287,⑥児童・生徒名簿表!B:D,3,0)))</f>
        <v/>
      </c>
    </row>
    <row r="288" spans="1:21" ht="23.45" customHeight="1" x14ac:dyDescent="0.4">
      <c r="A288" s="40"/>
      <c r="B288" s="43"/>
      <c r="D288" s="23">
        <v>403</v>
      </c>
      <c r="E288" s="44">
        <f t="shared" si="16"/>
        <v>0</v>
      </c>
      <c r="F288" s="492" t="str">
        <f>IF(A288="","",(VLOOKUP(A288,⑥児童・生徒名簿表!B:C,2,0)))</f>
        <v/>
      </c>
      <c r="G288" s="493"/>
      <c r="H288" s="494"/>
      <c r="I288" s="31" t="s">
        <v>3</v>
      </c>
      <c r="J288" s="28" t="s">
        <v>2</v>
      </c>
      <c r="K288" s="29" t="str">
        <f>IF(A288="","",(VLOOKUP(A288,⑥児童・生徒名簿表!B:D,3,0)))</f>
        <v/>
      </c>
      <c r="L288" s="30">
        <v>428</v>
      </c>
      <c r="M288" s="23">
        <f t="shared" si="17"/>
        <v>0</v>
      </c>
      <c r="N288" s="493" t="str">
        <f>IF(B288="","",(VLOOKUP(B288,⑥児童・生徒名簿表!B:C,2,0)))</f>
        <v/>
      </c>
      <c r="O288" s="493"/>
      <c r="P288" s="493"/>
      <c r="Q288" s="493"/>
      <c r="R288" s="494"/>
      <c r="S288" s="31" t="s">
        <v>3</v>
      </c>
      <c r="T288" s="28" t="s">
        <v>2</v>
      </c>
      <c r="U288" s="29" t="str">
        <f>IF(B288="","",(VLOOKUP(B288,⑥児童・生徒名簿表!B:D,3,0)))</f>
        <v/>
      </c>
    </row>
    <row r="289" spans="1:21" ht="23.45" customHeight="1" x14ac:dyDescent="0.4">
      <c r="A289" s="40"/>
      <c r="B289" s="43"/>
      <c r="D289" s="23">
        <v>404</v>
      </c>
      <c r="E289" s="44">
        <f t="shared" si="16"/>
        <v>0</v>
      </c>
      <c r="F289" s="492" t="str">
        <f>IF(A289="","",(VLOOKUP(A289,⑥児童・生徒名簿表!B:C,2,0)))</f>
        <v/>
      </c>
      <c r="G289" s="493"/>
      <c r="H289" s="494"/>
      <c r="I289" s="31" t="s">
        <v>3</v>
      </c>
      <c r="J289" s="28" t="s">
        <v>2</v>
      </c>
      <c r="K289" s="29" t="str">
        <f>IF(A289="","",(VLOOKUP(A289,⑥児童・生徒名簿表!B:D,3,0)))</f>
        <v/>
      </c>
      <c r="L289" s="30">
        <v>429</v>
      </c>
      <c r="M289" s="23">
        <f t="shared" si="17"/>
        <v>0</v>
      </c>
      <c r="N289" s="493" t="str">
        <f>IF(B289="","",(VLOOKUP(B289,⑥児童・生徒名簿表!B:C,2,0)))</f>
        <v/>
      </c>
      <c r="O289" s="493"/>
      <c r="P289" s="493"/>
      <c r="Q289" s="493"/>
      <c r="R289" s="494"/>
      <c r="S289" s="31" t="s">
        <v>3</v>
      </c>
      <c r="T289" s="28" t="s">
        <v>2</v>
      </c>
      <c r="U289" s="29" t="str">
        <f>IF(B289="","",(VLOOKUP(B289,⑥児童・生徒名簿表!B:D,3,0)))</f>
        <v/>
      </c>
    </row>
    <row r="290" spans="1:21" ht="23.45" customHeight="1" x14ac:dyDescent="0.4">
      <c r="A290" s="40"/>
      <c r="B290" s="43"/>
      <c r="D290" s="23">
        <v>405</v>
      </c>
      <c r="E290" s="44">
        <f t="shared" si="16"/>
        <v>0</v>
      </c>
      <c r="F290" s="492" t="str">
        <f>IF(A290="","",(VLOOKUP(A290,⑥児童・生徒名簿表!B:C,2,0)))</f>
        <v/>
      </c>
      <c r="G290" s="493"/>
      <c r="H290" s="494"/>
      <c r="I290" s="31" t="s">
        <v>3</v>
      </c>
      <c r="J290" s="28" t="s">
        <v>2</v>
      </c>
      <c r="K290" s="29" t="str">
        <f>IF(A290="","",(VLOOKUP(A290,⑥児童・生徒名簿表!B:D,3,0)))</f>
        <v/>
      </c>
      <c r="L290" s="30">
        <v>430</v>
      </c>
      <c r="M290" s="23">
        <f t="shared" si="17"/>
        <v>0</v>
      </c>
      <c r="N290" s="493" t="str">
        <f>IF(B290="","",(VLOOKUP(B290,⑥児童・生徒名簿表!B:C,2,0)))</f>
        <v/>
      </c>
      <c r="O290" s="493"/>
      <c r="P290" s="493"/>
      <c r="Q290" s="493"/>
      <c r="R290" s="494"/>
      <c r="S290" s="31" t="s">
        <v>3</v>
      </c>
      <c r="T290" s="28" t="s">
        <v>2</v>
      </c>
      <c r="U290" s="29" t="str">
        <f>IF(B290="","",(VLOOKUP(B290,⑥児童・生徒名簿表!B:D,3,0)))</f>
        <v/>
      </c>
    </row>
    <row r="291" spans="1:21" ht="23.45" customHeight="1" x14ac:dyDescent="0.4">
      <c r="A291" s="40"/>
      <c r="B291" s="43"/>
      <c r="D291" s="23">
        <v>406</v>
      </c>
      <c r="E291" s="44">
        <f t="shared" si="16"/>
        <v>0</v>
      </c>
      <c r="F291" s="492" t="str">
        <f>IF(A291="","",(VLOOKUP(A291,⑥児童・生徒名簿表!B:C,2,0)))</f>
        <v/>
      </c>
      <c r="G291" s="493"/>
      <c r="H291" s="494"/>
      <c r="I291" s="31" t="s">
        <v>3</v>
      </c>
      <c r="J291" s="28" t="s">
        <v>2</v>
      </c>
      <c r="K291" s="29" t="str">
        <f>IF(A291="","",(VLOOKUP(A291,⑥児童・生徒名簿表!B:D,3,0)))</f>
        <v/>
      </c>
      <c r="L291" s="30">
        <v>431</v>
      </c>
      <c r="M291" s="23">
        <f t="shared" si="17"/>
        <v>0</v>
      </c>
      <c r="N291" s="493" t="str">
        <f>IF(B291="","",(VLOOKUP(B291,⑥児童・生徒名簿表!B:C,2,0)))</f>
        <v/>
      </c>
      <c r="O291" s="493"/>
      <c r="P291" s="493"/>
      <c r="Q291" s="493"/>
      <c r="R291" s="494"/>
      <c r="S291" s="31" t="s">
        <v>3</v>
      </c>
      <c r="T291" s="28" t="s">
        <v>2</v>
      </c>
      <c r="U291" s="29" t="str">
        <f>IF(B291="","",(VLOOKUP(B291,⑥児童・生徒名簿表!B:D,3,0)))</f>
        <v/>
      </c>
    </row>
    <row r="292" spans="1:21" ht="23.45" customHeight="1" x14ac:dyDescent="0.4">
      <c r="A292" s="40"/>
      <c r="B292" s="43"/>
      <c r="D292" s="23">
        <v>407</v>
      </c>
      <c r="E292" s="44">
        <f t="shared" si="16"/>
        <v>0</v>
      </c>
      <c r="F292" s="492" t="str">
        <f>IF(A292="","",(VLOOKUP(A292,⑥児童・生徒名簿表!B:C,2,0)))</f>
        <v/>
      </c>
      <c r="G292" s="493"/>
      <c r="H292" s="494"/>
      <c r="I292" s="31" t="s">
        <v>3</v>
      </c>
      <c r="J292" s="28" t="s">
        <v>2</v>
      </c>
      <c r="K292" s="29" t="str">
        <f>IF(A292="","",(VLOOKUP(A292,⑥児童・生徒名簿表!B:D,3,0)))</f>
        <v/>
      </c>
      <c r="L292" s="30">
        <v>432</v>
      </c>
      <c r="M292" s="23">
        <f t="shared" si="17"/>
        <v>0</v>
      </c>
      <c r="N292" s="493" t="str">
        <f>IF(B292="","",(VLOOKUP(B292,⑥児童・生徒名簿表!B:C,2,0)))</f>
        <v/>
      </c>
      <c r="O292" s="493"/>
      <c r="P292" s="493"/>
      <c r="Q292" s="493"/>
      <c r="R292" s="494"/>
      <c r="S292" s="31" t="s">
        <v>3</v>
      </c>
      <c r="T292" s="28" t="s">
        <v>2</v>
      </c>
      <c r="U292" s="29" t="str">
        <f>IF(B292="","",(VLOOKUP(B292,⑥児童・生徒名簿表!B:D,3,0)))</f>
        <v/>
      </c>
    </row>
    <row r="293" spans="1:21" ht="23.45" customHeight="1" x14ac:dyDescent="0.4">
      <c r="A293" s="40"/>
      <c r="B293" s="43"/>
      <c r="D293" s="23">
        <v>408</v>
      </c>
      <c r="E293" s="44">
        <f t="shared" si="16"/>
        <v>0</v>
      </c>
      <c r="F293" s="492" t="str">
        <f>IF(A293="","",(VLOOKUP(A293,⑥児童・生徒名簿表!B:C,2,0)))</f>
        <v/>
      </c>
      <c r="G293" s="493"/>
      <c r="H293" s="494"/>
      <c r="I293" s="31" t="s">
        <v>3</v>
      </c>
      <c r="J293" s="28" t="s">
        <v>2</v>
      </c>
      <c r="K293" s="29" t="str">
        <f>IF(A293="","",(VLOOKUP(A293,⑥児童・生徒名簿表!B:D,3,0)))</f>
        <v/>
      </c>
      <c r="L293" s="30">
        <v>433</v>
      </c>
      <c r="M293" s="23">
        <f t="shared" si="17"/>
        <v>0</v>
      </c>
      <c r="N293" s="493" t="str">
        <f>IF(B293="","",(VLOOKUP(B293,⑥児童・生徒名簿表!B:C,2,0)))</f>
        <v/>
      </c>
      <c r="O293" s="493"/>
      <c r="P293" s="493"/>
      <c r="Q293" s="493"/>
      <c r="R293" s="494"/>
      <c r="S293" s="31" t="s">
        <v>3</v>
      </c>
      <c r="T293" s="28" t="s">
        <v>2</v>
      </c>
      <c r="U293" s="29" t="str">
        <f>IF(B293="","",(VLOOKUP(B293,⑥児童・生徒名簿表!B:D,3,0)))</f>
        <v/>
      </c>
    </row>
    <row r="294" spans="1:21" ht="23.45" customHeight="1" x14ac:dyDescent="0.4">
      <c r="A294" s="40"/>
      <c r="B294" s="43"/>
      <c r="D294" s="23">
        <v>409</v>
      </c>
      <c r="E294" s="44">
        <f t="shared" si="16"/>
        <v>0</v>
      </c>
      <c r="F294" s="492" t="str">
        <f>IF(A294="","",(VLOOKUP(A294,⑥児童・生徒名簿表!B:C,2,0)))</f>
        <v/>
      </c>
      <c r="G294" s="493"/>
      <c r="H294" s="494"/>
      <c r="I294" s="31" t="s">
        <v>3</v>
      </c>
      <c r="J294" s="28" t="s">
        <v>2</v>
      </c>
      <c r="K294" s="29" t="str">
        <f>IF(A294="","",(VLOOKUP(A294,⑥児童・生徒名簿表!B:D,3,0)))</f>
        <v/>
      </c>
      <c r="L294" s="30">
        <v>434</v>
      </c>
      <c r="M294" s="23">
        <f t="shared" si="17"/>
        <v>0</v>
      </c>
      <c r="N294" s="493" t="str">
        <f>IF(B294="","",(VLOOKUP(B294,⑥児童・生徒名簿表!B:C,2,0)))</f>
        <v/>
      </c>
      <c r="O294" s="493"/>
      <c r="P294" s="493"/>
      <c r="Q294" s="493"/>
      <c r="R294" s="494"/>
      <c r="S294" s="31" t="s">
        <v>3</v>
      </c>
      <c r="T294" s="28" t="s">
        <v>2</v>
      </c>
      <c r="U294" s="29" t="str">
        <f>IF(B294="","",(VLOOKUP(B294,⑥児童・生徒名簿表!B:D,3,0)))</f>
        <v/>
      </c>
    </row>
    <row r="295" spans="1:21" ht="23.45" customHeight="1" x14ac:dyDescent="0.4">
      <c r="A295" s="40"/>
      <c r="B295" s="43"/>
      <c r="D295" s="23">
        <v>410</v>
      </c>
      <c r="E295" s="44">
        <f t="shared" si="16"/>
        <v>0</v>
      </c>
      <c r="F295" s="492" t="str">
        <f>IF(A295="","",(VLOOKUP(A295,⑥児童・生徒名簿表!B:C,2,0)))</f>
        <v/>
      </c>
      <c r="G295" s="493"/>
      <c r="H295" s="494"/>
      <c r="I295" s="31" t="s">
        <v>3</v>
      </c>
      <c r="J295" s="28" t="s">
        <v>2</v>
      </c>
      <c r="K295" s="29" t="str">
        <f>IF(A295="","",(VLOOKUP(A295,⑥児童・生徒名簿表!B:D,3,0)))</f>
        <v/>
      </c>
      <c r="L295" s="30">
        <v>435</v>
      </c>
      <c r="M295" s="23">
        <f t="shared" si="17"/>
        <v>0</v>
      </c>
      <c r="N295" s="493" t="str">
        <f>IF(B295="","",(VLOOKUP(B295,⑥児童・生徒名簿表!B:C,2,0)))</f>
        <v/>
      </c>
      <c r="O295" s="493"/>
      <c r="P295" s="493"/>
      <c r="Q295" s="493"/>
      <c r="R295" s="494"/>
      <c r="S295" s="31" t="s">
        <v>3</v>
      </c>
      <c r="T295" s="28" t="s">
        <v>2</v>
      </c>
      <c r="U295" s="29" t="str">
        <f>IF(B295="","",(VLOOKUP(B295,⑥児童・生徒名簿表!B:D,3,0)))</f>
        <v/>
      </c>
    </row>
    <row r="296" spans="1:21" ht="23.45" customHeight="1" x14ac:dyDescent="0.4">
      <c r="A296" s="40"/>
      <c r="B296" s="43"/>
      <c r="D296" s="23">
        <v>411</v>
      </c>
      <c r="E296" s="44">
        <f t="shared" si="16"/>
        <v>0</v>
      </c>
      <c r="F296" s="492" t="str">
        <f>IF(A296="","",(VLOOKUP(A296,⑥児童・生徒名簿表!B:C,2,0)))</f>
        <v/>
      </c>
      <c r="G296" s="493"/>
      <c r="H296" s="494"/>
      <c r="I296" s="31" t="s">
        <v>3</v>
      </c>
      <c r="J296" s="28" t="s">
        <v>2</v>
      </c>
      <c r="K296" s="29" t="str">
        <f>IF(A296="","",(VLOOKUP(A296,⑥児童・生徒名簿表!B:D,3,0)))</f>
        <v/>
      </c>
      <c r="L296" s="30">
        <v>436</v>
      </c>
      <c r="M296" s="23">
        <f t="shared" si="17"/>
        <v>0</v>
      </c>
      <c r="N296" s="493" t="str">
        <f>IF(B296="","",(VLOOKUP(B296,⑥児童・生徒名簿表!B:C,2,0)))</f>
        <v/>
      </c>
      <c r="O296" s="493"/>
      <c r="P296" s="493"/>
      <c r="Q296" s="493"/>
      <c r="R296" s="494"/>
      <c r="S296" s="31" t="s">
        <v>3</v>
      </c>
      <c r="T296" s="28" t="s">
        <v>2</v>
      </c>
      <c r="U296" s="29" t="str">
        <f>IF(B296="","",(VLOOKUP(B296,⑥児童・生徒名簿表!B:D,3,0)))</f>
        <v/>
      </c>
    </row>
    <row r="297" spans="1:21" ht="23.45" customHeight="1" x14ac:dyDescent="0.4">
      <c r="A297" s="40"/>
      <c r="B297" s="43"/>
      <c r="D297" s="23">
        <v>412</v>
      </c>
      <c r="E297" s="44">
        <f t="shared" si="16"/>
        <v>0</v>
      </c>
      <c r="F297" s="492" t="str">
        <f>IF(A297="","",(VLOOKUP(A297,⑥児童・生徒名簿表!B:C,2,0)))</f>
        <v/>
      </c>
      <c r="G297" s="493"/>
      <c r="H297" s="494"/>
      <c r="I297" s="31" t="s">
        <v>3</v>
      </c>
      <c r="J297" s="28" t="s">
        <v>2</v>
      </c>
      <c r="K297" s="29" t="str">
        <f>IF(A297="","",(VLOOKUP(A297,⑥児童・生徒名簿表!B:D,3,0)))</f>
        <v/>
      </c>
      <c r="L297" s="30">
        <v>437</v>
      </c>
      <c r="M297" s="23">
        <f t="shared" si="17"/>
        <v>0</v>
      </c>
      <c r="N297" s="493" t="str">
        <f>IF(B297="","",(VLOOKUP(B297,⑥児童・生徒名簿表!B:C,2,0)))</f>
        <v/>
      </c>
      <c r="O297" s="493"/>
      <c r="P297" s="493"/>
      <c r="Q297" s="493"/>
      <c r="R297" s="494"/>
      <c r="S297" s="31" t="s">
        <v>3</v>
      </c>
      <c r="T297" s="28" t="s">
        <v>2</v>
      </c>
      <c r="U297" s="29" t="str">
        <f>IF(B297="","",(VLOOKUP(B297,⑥児童・生徒名簿表!B:D,3,0)))</f>
        <v/>
      </c>
    </row>
    <row r="298" spans="1:21" ht="23.45" customHeight="1" x14ac:dyDescent="0.4">
      <c r="A298" s="40"/>
      <c r="B298" s="43"/>
      <c r="D298" s="23">
        <v>413</v>
      </c>
      <c r="E298" s="44">
        <f t="shared" si="16"/>
        <v>0</v>
      </c>
      <c r="F298" s="492" t="str">
        <f>IF(A298="","",(VLOOKUP(A298,⑥児童・生徒名簿表!B:C,2,0)))</f>
        <v/>
      </c>
      <c r="G298" s="493"/>
      <c r="H298" s="494"/>
      <c r="I298" s="31" t="s">
        <v>3</v>
      </c>
      <c r="J298" s="28" t="s">
        <v>2</v>
      </c>
      <c r="K298" s="29" t="str">
        <f>IF(A298="","",(VLOOKUP(A298,⑥児童・生徒名簿表!B:D,3,0)))</f>
        <v/>
      </c>
      <c r="L298" s="30">
        <v>438</v>
      </c>
      <c r="M298" s="23">
        <f t="shared" si="17"/>
        <v>0</v>
      </c>
      <c r="N298" s="493" t="str">
        <f>IF(B298="","",(VLOOKUP(B298,⑥児童・生徒名簿表!B:C,2,0)))</f>
        <v/>
      </c>
      <c r="O298" s="493"/>
      <c r="P298" s="493"/>
      <c r="Q298" s="493"/>
      <c r="R298" s="494"/>
      <c r="S298" s="31" t="s">
        <v>3</v>
      </c>
      <c r="T298" s="28" t="s">
        <v>2</v>
      </c>
      <c r="U298" s="29" t="str">
        <f>IF(B298="","",(VLOOKUP(B298,⑥児童・生徒名簿表!B:D,3,0)))</f>
        <v/>
      </c>
    </row>
    <row r="299" spans="1:21" ht="23.45" customHeight="1" x14ac:dyDescent="0.4">
      <c r="A299" s="40"/>
      <c r="B299" s="43"/>
      <c r="D299" s="23">
        <v>414</v>
      </c>
      <c r="E299" s="44">
        <f t="shared" si="16"/>
        <v>0</v>
      </c>
      <c r="F299" s="492" t="str">
        <f>IF(A299="","",(VLOOKUP(A299,⑥児童・生徒名簿表!B:C,2,0)))</f>
        <v/>
      </c>
      <c r="G299" s="493"/>
      <c r="H299" s="494"/>
      <c r="I299" s="31" t="s">
        <v>3</v>
      </c>
      <c r="J299" s="28" t="s">
        <v>2</v>
      </c>
      <c r="K299" s="29" t="str">
        <f>IF(A299="","",(VLOOKUP(A299,⑥児童・生徒名簿表!B:D,3,0)))</f>
        <v/>
      </c>
      <c r="L299" s="30">
        <v>439</v>
      </c>
      <c r="M299" s="23">
        <f t="shared" si="17"/>
        <v>0</v>
      </c>
      <c r="N299" s="493" t="str">
        <f>IF(B299="","",(VLOOKUP(B299,⑥児童・生徒名簿表!B:C,2,0)))</f>
        <v/>
      </c>
      <c r="O299" s="493"/>
      <c r="P299" s="493"/>
      <c r="Q299" s="493"/>
      <c r="R299" s="494"/>
      <c r="S299" s="31" t="s">
        <v>3</v>
      </c>
      <c r="T299" s="28" t="s">
        <v>2</v>
      </c>
      <c r="U299" s="29" t="str">
        <f>IF(B299="","",(VLOOKUP(B299,⑥児童・生徒名簿表!B:D,3,0)))</f>
        <v/>
      </c>
    </row>
    <row r="300" spans="1:21" ht="23.45" customHeight="1" x14ac:dyDescent="0.4">
      <c r="A300" s="40"/>
      <c r="B300" s="43"/>
      <c r="D300" s="23">
        <v>415</v>
      </c>
      <c r="E300" s="44">
        <f t="shared" si="16"/>
        <v>0</v>
      </c>
      <c r="F300" s="492" t="str">
        <f>IF(A300="","",(VLOOKUP(A300,⑥児童・生徒名簿表!B:C,2,0)))</f>
        <v/>
      </c>
      <c r="G300" s="493"/>
      <c r="H300" s="494"/>
      <c r="I300" s="31" t="s">
        <v>3</v>
      </c>
      <c r="J300" s="28" t="s">
        <v>2</v>
      </c>
      <c r="K300" s="29" t="str">
        <f>IF(A300="","",(VLOOKUP(A300,⑥児童・生徒名簿表!B:D,3,0)))</f>
        <v/>
      </c>
      <c r="L300" s="30">
        <v>440</v>
      </c>
      <c r="M300" s="23">
        <f t="shared" si="17"/>
        <v>0</v>
      </c>
      <c r="N300" s="493" t="str">
        <f>IF(B300="","",(VLOOKUP(B300,⑥児童・生徒名簿表!B:C,2,0)))</f>
        <v/>
      </c>
      <c r="O300" s="493"/>
      <c r="P300" s="493"/>
      <c r="Q300" s="493"/>
      <c r="R300" s="494"/>
      <c r="S300" s="31" t="s">
        <v>3</v>
      </c>
      <c r="T300" s="28" t="s">
        <v>2</v>
      </c>
      <c r="U300" s="29" t="str">
        <f>IF(B300="","",(VLOOKUP(B300,⑥児童・生徒名簿表!B:D,3,0)))</f>
        <v/>
      </c>
    </row>
    <row r="301" spans="1:21" ht="23.45" customHeight="1" x14ac:dyDescent="0.4">
      <c r="A301" s="40"/>
      <c r="B301" s="43"/>
      <c r="D301" s="23">
        <v>416</v>
      </c>
      <c r="E301" s="44">
        <f t="shared" si="16"/>
        <v>0</v>
      </c>
      <c r="F301" s="492" t="str">
        <f>IF(A301="","",(VLOOKUP(A301,⑥児童・生徒名簿表!B:C,2,0)))</f>
        <v/>
      </c>
      <c r="G301" s="493"/>
      <c r="H301" s="494"/>
      <c r="I301" s="31" t="s">
        <v>3</v>
      </c>
      <c r="J301" s="28" t="s">
        <v>2</v>
      </c>
      <c r="K301" s="29" t="str">
        <f>IF(A301="","",(VLOOKUP(A301,⑥児童・生徒名簿表!B:D,3,0)))</f>
        <v/>
      </c>
      <c r="L301" s="30">
        <v>441</v>
      </c>
      <c r="M301" s="23">
        <f t="shared" si="17"/>
        <v>0</v>
      </c>
      <c r="N301" s="493" t="str">
        <f>IF(B301="","",(VLOOKUP(B301,⑥児童・生徒名簿表!B:C,2,0)))</f>
        <v/>
      </c>
      <c r="O301" s="493"/>
      <c r="P301" s="493"/>
      <c r="Q301" s="493"/>
      <c r="R301" s="494"/>
      <c r="S301" s="31" t="s">
        <v>3</v>
      </c>
      <c r="T301" s="28" t="s">
        <v>2</v>
      </c>
      <c r="U301" s="29" t="str">
        <f>IF(B301="","",(VLOOKUP(B301,⑥児童・生徒名簿表!B:D,3,0)))</f>
        <v/>
      </c>
    </row>
    <row r="302" spans="1:21" ht="23.45" customHeight="1" x14ac:dyDescent="0.4">
      <c r="A302" s="40"/>
      <c r="B302" s="43"/>
      <c r="D302" s="23">
        <v>417</v>
      </c>
      <c r="E302" s="44">
        <f t="shared" si="16"/>
        <v>0</v>
      </c>
      <c r="F302" s="492" t="str">
        <f>IF(A302="","",(VLOOKUP(A302,⑥児童・生徒名簿表!B:C,2,0)))</f>
        <v/>
      </c>
      <c r="G302" s="493"/>
      <c r="H302" s="494"/>
      <c r="I302" s="31" t="s">
        <v>3</v>
      </c>
      <c r="J302" s="28" t="s">
        <v>2</v>
      </c>
      <c r="K302" s="29" t="str">
        <f>IF(A302="","",(VLOOKUP(A302,⑥児童・生徒名簿表!B:D,3,0)))</f>
        <v/>
      </c>
      <c r="L302" s="30">
        <v>442</v>
      </c>
      <c r="M302" s="23">
        <f t="shared" si="17"/>
        <v>0</v>
      </c>
      <c r="N302" s="493" t="str">
        <f>IF(B302="","",(VLOOKUP(B302,⑥児童・生徒名簿表!B:C,2,0)))</f>
        <v/>
      </c>
      <c r="O302" s="493"/>
      <c r="P302" s="493"/>
      <c r="Q302" s="493"/>
      <c r="R302" s="494"/>
      <c r="S302" s="31" t="s">
        <v>3</v>
      </c>
      <c r="T302" s="28" t="s">
        <v>2</v>
      </c>
      <c r="U302" s="29" t="str">
        <f>IF(B302="","",(VLOOKUP(B302,⑥児童・生徒名簿表!B:D,3,0)))</f>
        <v/>
      </c>
    </row>
    <row r="303" spans="1:21" ht="23.45" customHeight="1" x14ac:dyDescent="0.4">
      <c r="A303" s="40"/>
      <c r="B303" s="43"/>
      <c r="D303" s="23">
        <v>418</v>
      </c>
      <c r="E303" s="44">
        <f t="shared" si="16"/>
        <v>0</v>
      </c>
      <c r="F303" s="492" t="str">
        <f>IF(A303="","",(VLOOKUP(A303,⑥児童・生徒名簿表!B:C,2,0)))</f>
        <v/>
      </c>
      <c r="G303" s="493"/>
      <c r="H303" s="494"/>
      <c r="I303" s="31" t="s">
        <v>3</v>
      </c>
      <c r="J303" s="28" t="s">
        <v>2</v>
      </c>
      <c r="K303" s="29" t="str">
        <f>IF(A303="","",(VLOOKUP(A303,⑥児童・生徒名簿表!B:D,3,0)))</f>
        <v/>
      </c>
      <c r="L303" s="30">
        <v>443</v>
      </c>
      <c r="M303" s="23">
        <f t="shared" si="17"/>
        <v>0</v>
      </c>
      <c r="N303" s="493" t="str">
        <f>IF(B303="","",(VLOOKUP(B303,⑥児童・生徒名簿表!B:C,2,0)))</f>
        <v/>
      </c>
      <c r="O303" s="493"/>
      <c r="P303" s="493"/>
      <c r="Q303" s="493"/>
      <c r="R303" s="494"/>
      <c r="S303" s="31" t="s">
        <v>3</v>
      </c>
      <c r="T303" s="28" t="s">
        <v>2</v>
      </c>
      <c r="U303" s="29" t="str">
        <f>IF(B303="","",(VLOOKUP(B303,⑥児童・生徒名簿表!B:D,3,0)))</f>
        <v/>
      </c>
    </row>
    <row r="304" spans="1:21" ht="23.45" customHeight="1" x14ac:dyDescent="0.4">
      <c r="A304" s="40"/>
      <c r="B304" s="43"/>
      <c r="D304" s="23">
        <v>419</v>
      </c>
      <c r="E304" s="44">
        <f t="shared" si="16"/>
        <v>0</v>
      </c>
      <c r="F304" s="492" t="str">
        <f>IF(A304="","",(VLOOKUP(A304,⑥児童・生徒名簿表!B:C,2,0)))</f>
        <v/>
      </c>
      <c r="G304" s="493"/>
      <c r="H304" s="494"/>
      <c r="I304" s="31" t="s">
        <v>3</v>
      </c>
      <c r="J304" s="28" t="s">
        <v>2</v>
      </c>
      <c r="K304" s="29" t="str">
        <f>IF(A304="","",(VLOOKUP(A304,⑥児童・生徒名簿表!B:D,3,0)))</f>
        <v/>
      </c>
      <c r="L304" s="30">
        <v>444</v>
      </c>
      <c r="M304" s="23">
        <f t="shared" si="17"/>
        <v>0</v>
      </c>
      <c r="N304" s="493" t="str">
        <f>IF(B304="","",(VLOOKUP(B304,⑥児童・生徒名簿表!B:C,2,0)))</f>
        <v/>
      </c>
      <c r="O304" s="493"/>
      <c r="P304" s="493"/>
      <c r="Q304" s="493"/>
      <c r="R304" s="494"/>
      <c r="S304" s="31" t="s">
        <v>3</v>
      </c>
      <c r="T304" s="28" t="s">
        <v>2</v>
      </c>
      <c r="U304" s="29" t="str">
        <f>IF(B304="","",(VLOOKUP(B304,⑥児童・生徒名簿表!B:D,3,0)))</f>
        <v/>
      </c>
    </row>
    <row r="305" spans="1:21" ht="23.45" customHeight="1" x14ac:dyDescent="0.4">
      <c r="A305" s="40"/>
      <c r="B305" s="43"/>
      <c r="D305" s="23">
        <v>420</v>
      </c>
      <c r="E305" s="44">
        <f t="shared" si="16"/>
        <v>0</v>
      </c>
      <c r="F305" s="492" t="str">
        <f>IF(A305="","",(VLOOKUP(A305,⑥児童・生徒名簿表!B:C,2,0)))</f>
        <v/>
      </c>
      <c r="G305" s="493"/>
      <c r="H305" s="494"/>
      <c r="I305" s="31" t="s">
        <v>3</v>
      </c>
      <c r="J305" s="28" t="s">
        <v>2</v>
      </c>
      <c r="K305" s="29" t="str">
        <f>IF(A305="","",(VLOOKUP(A305,⑥児童・生徒名簿表!B:D,3,0)))</f>
        <v/>
      </c>
      <c r="L305" s="30">
        <v>445</v>
      </c>
      <c r="M305" s="23">
        <f t="shared" si="17"/>
        <v>0</v>
      </c>
      <c r="N305" s="493" t="str">
        <f>IF(B305="","",(VLOOKUP(B305,⑥児童・生徒名簿表!B:C,2,0)))</f>
        <v/>
      </c>
      <c r="O305" s="493"/>
      <c r="P305" s="493"/>
      <c r="Q305" s="493"/>
      <c r="R305" s="494"/>
      <c r="S305" s="31" t="s">
        <v>3</v>
      </c>
      <c r="T305" s="28" t="s">
        <v>2</v>
      </c>
      <c r="U305" s="29" t="str">
        <f>IF(B305="","",(VLOOKUP(B305,⑥児童・生徒名簿表!B:D,3,0)))</f>
        <v/>
      </c>
    </row>
    <row r="306" spans="1:21" ht="23.45" customHeight="1" x14ac:dyDescent="0.4">
      <c r="A306" s="40"/>
      <c r="B306" s="43"/>
      <c r="D306" s="23">
        <v>421</v>
      </c>
      <c r="E306" s="44">
        <f t="shared" si="16"/>
        <v>0</v>
      </c>
      <c r="F306" s="492" t="str">
        <f>IF(A306="","",(VLOOKUP(A306,⑥児童・生徒名簿表!B:C,2,0)))</f>
        <v/>
      </c>
      <c r="G306" s="493"/>
      <c r="H306" s="494"/>
      <c r="I306" s="31" t="s">
        <v>3</v>
      </c>
      <c r="J306" s="28" t="s">
        <v>2</v>
      </c>
      <c r="K306" s="29" t="str">
        <f>IF(A306="","",(VLOOKUP(A306,⑥児童・生徒名簿表!B:D,3,0)))</f>
        <v/>
      </c>
      <c r="L306" s="30">
        <v>446</v>
      </c>
      <c r="M306" s="23">
        <f t="shared" si="17"/>
        <v>0</v>
      </c>
      <c r="N306" s="493" t="str">
        <f>IF(B306="","",(VLOOKUP(B306,⑥児童・生徒名簿表!B:C,2,0)))</f>
        <v/>
      </c>
      <c r="O306" s="493"/>
      <c r="P306" s="493"/>
      <c r="Q306" s="493"/>
      <c r="R306" s="494"/>
      <c r="S306" s="31" t="s">
        <v>3</v>
      </c>
      <c r="T306" s="28" t="s">
        <v>2</v>
      </c>
      <c r="U306" s="29" t="str">
        <f>IF(B306="","",(VLOOKUP(B306,⑥児童・生徒名簿表!B:D,3,0)))</f>
        <v/>
      </c>
    </row>
    <row r="307" spans="1:21" ht="23.45" customHeight="1" x14ac:dyDescent="0.4">
      <c r="A307" s="40"/>
      <c r="B307" s="43"/>
      <c r="D307" s="23">
        <v>422</v>
      </c>
      <c r="E307" s="44">
        <f t="shared" si="16"/>
        <v>0</v>
      </c>
      <c r="F307" s="492" t="str">
        <f>IF(A307="","",(VLOOKUP(A307,⑥児童・生徒名簿表!B:C,2,0)))</f>
        <v/>
      </c>
      <c r="G307" s="493"/>
      <c r="H307" s="494"/>
      <c r="I307" s="31" t="s">
        <v>3</v>
      </c>
      <c r="J307" s="28" t="s">
        <v>2</v>
      </c>
      <c r="K307" s="29" t="str">
        <f>IF(A307="","",(VLOOKUP(A307,⑥児童・生徒名簿表!B:D,3,0)))</f>
        <v/>
      </c>
      <c r="L307" s="30">
        <v>447</v>
      </c>
      <c r="M307" s="23">
        <f t="shared" si="17"/>
        <v>0</v>
      </c>
      <c r="N307" s="493" t="str">
        <f>IF(B307="","",(VLOOKUP(B307,⑥児童・生徒名簿表!B:C,2,0)))</f>
        <v/>
      </c>
      <c r="O307" s="493"/>
      <c r="P307" s="493"/>
      <c r="Q307" s="493"/>
      <c r="R307" s="494"/>
      <c r="S307" s="31" t="s">
        <v>3</v>
      </c>
      <c r="T307" s="28" t="s">
        <v>2</v>
      </c>
      <c r="U307" s="29" t="str">
        <f>IF(B307="","",(VLOOKUP(B307,⑥児童・生徒名簿表!B:D,3,0)))</f>
        <v/>
      </c>
    </row>
    <row r="308" spans="1:21" ht="23.45" customHeight="1" x14ac:dyDescent="0.4">
      <c r="A308" s="40"/>
      <c r="B308" s="43"/>
      <c r="D308" s="23">
        <v>423</v>
      </c>
      <c r="E308" s="44">
        <f t="shared" si="16"/>
        <v>0</v>
      </c>
      <c r="F308" s="492" t="str">
        <f>IF(A308="","",(VLOOKUP(A308,⑥児童・生徒名簿表!B:C,2,0)))</f>
        <v/>
      </c>
      <c r="G308" s="493"/>
      <c r="H308" s="494"/>
      <c r="I308" s="31" t="s">
        <v>3</v>
      </c>
      <c r="J308" s="28" t="s">
        <v>2</v>
      </c>
      <c r="K308" s="29" t="str">
        <f>IF(A308="","",(VLOOKUP(A308,⑥児童・生徒名簿表!B:D,3,0)))</f>
        <v/>
      </c>
      <c r="L308" s="30">
        <v>448</v>
      </c>
      <c r="M308" s="23">
        <f t="shared" si="17"/>
        <v>0</v>
      </c>
      <c r="N308" s="493" t="str">
        <f>IF(B308="","",(VLOOKUP(B308,⑥児童・生徒名簿表!B:C,2,0)))</f>
        <v/>
      </c>
      <c r="O308" s="493"/>
      <c r="P308" s="493"/>
      <c r="Q308" s="493"/>
      <c r="R308" s="494"/>
      <c r="S308" s="31" t="s">
        <v>3</v>
      </c>
      <c r="T308" s="28" t="s">
        <v>2</v>
      </c>
      <c r="U308" s="29" t="str">
        <f>IF(B308="","",(VLOOKUP(B308,⑥児童・生徒名簿表!B:D,3,0)))</f>
        <v/>
      </c>
    </row>
    <row r="309" spans="1:21" ht="23.45" customHeight="1" x14ac:dyDescent="0.4">
      <c r="A309" s="40"/>
      <c r="B309" s="43"/>
      <c r="D309" s="23">
        <v>424</v>
      </c>
      <c r="E309" s="44">
        <f t="shared" si="16"/>
        <v>0</v>
      </c>
      <c r="F309" s="492" t="str">
        <f>IF(A309="","",(VLOOKUP(A309,⑥児童・生徒名簿表!B:C,2,0)))</f>
        <v/>
      </c>
      <c r="G309" s="493"/>
      <c r="H309" s="494"/>
      <c r="I309" s="31" t="s">
        <v>3</v>
      </c>
      <c r="J309" s="28" t="s">
        <v>2</v>
      </c>
      <c r="K309" s="29" t="str">
        <f>IF(A309="","",(VLOOKUP(A309,⑥児童・生徒名簿表!B:D,3,0)))</f>
        <v/>
      </c>
      <c r="L309" s="30">
        <v>449</v>
      </c>
      <c r="M309" s="23">
        <f t="shared" si="17"/>
        <v>0</v>
      </c>
      <c r="N309" s="493" t="str">
        <f>IF(B309="","",(VLOOKUP(B309,⑥児童・生徒名簿表!B:C,2,0)))</f>
        <v/>
      </c>
      <c r="O309" s="493"/>
      <c r="P309" s="493"/>
      <c r="Q309" s="493"/>
      <c r="R309" s="494"/>
      <c r="S309" s="31" t="s">
        <v>3</v>
      </c>
      <c r="T309" s="28" t="s">
        <v>2</v>
      </c>
      <c r="U309" s="29" t="str">
        <f>IF(B309="","",(VLOOKUP(B309,⑥児童・生徒名簿表!B:D,3,0)))</f>
        <v/>
      </c>
    </row>
    <row r="310" spans="1:21" ht="23.45" customHeight="1" x14ac:dyDescent="0.4">
      <c r="A310" s="40"/>
      <c r="B310" s="43"/>
      <c r="D310" s="23">
        <v>425</v>
      </c>
      <c r="E310" s="44">
        <f t="shared" si="16"/>
        <v>0</v>
      </c>
      <c r="F310" s="492" t="str">
        <f>IF(A310="","",(VLOOKUP(A310,⑥児童・生徒名簿表!B:C,2,0)))</f>
        <v/>
      </c>
      <c r="G310" s="493"/>
      <c r="H310" s="494"/>
      <c r="I310" s="31" t="s">
        <v>3</v>
      </c>
      <c r="J310" s="28" t="s">
        <v>2</v>
      </c>
      <c r="K310" s="29" t="str">
        <f>IF(A310="","",(VLOOKUP(A310,⑥児童・生徒名簿表!B:D,3,0)))</f>
        <v/>
      </c>
      <c r="L310" s="30">
        <v>450</v>
      </c>
      <c r="M310" s="23">
        <f t="shared" si="17"/>
        <v>0</v>
      </c>
      <c r="N310" s="493" t="str">
        <f>IF(B310="","",(VLOOKUP(B310,⑥児童・生徒名簿表!B:C,2,0)))</f>
        <v/>
      </c>
      <c r="O310" s="493"/>
      <c r="P310" s="493"/>
      <c r="Q310" s="493"/>
      <c r="R310" s="494"/>
      <c r="S310" s="31" t="s">
        <v>3</v>
      </c>
      <c r="T310" s="28" t="s">
        <v>2</v>
      </c>
      <c r="U310" s="29" t="str">
        <f>IF(B310="","",(VLOOKUP(B310,⑥児童・生徒名簿表!B:D,3,0)))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2759</v>
      </c>
      <c r="B317" s="535"/>
      <c r="D317" s="487" t="s">
        <v>11</v>
      </c>
      <c r="E317" s="489"/>
      <c r="F317" s="500" t="s">
        <v>78</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22" t="s">
        <v>1313</v>
      </c>
      <c r="G320" s="523"/>
      <c r="H320" s="524"/>
      <c r="I320" s="487" t="s">
        <v>4</v>
      </c>
      <c r="J320" s="488"/>
      <c r="K320" s="499"/>
      <c r="L320" s="27" t="s">
        <v>161</v>
      </c>
      <c r="M320" s="47" t="s">
        <v>162</v>
      </c>
      <c r="N320" s="488" t="s">
        <v>1313</v>
      </c>
      <c r="O320" s="488"/>
      <c r="P320" s="488"/>
      <c r="Q320" s="488"/>
      <c r="R320" s="489"/>
      <c r="S320" s="487" t="s">
        <v>4</v>
      </c>
      <c r="T320" s="488"/>
      <c r="U320" s="489"/>
    </row>
    <row r="321" spans="1:21" ht="23.45" customHeight="1" x14ac:dyDescent="0.4">
      <c r="A321" s="40"/>
      <c r="B321" s="43"/>
      <c r="D321" s="23">
        <v>451</v>
      </c>
      <c r="E321" s="44">
        <f t="shared" ref="E321:E345" si="18">A321</f>
        <v>0</v>
      </c>
      <c r="F321" s="492" t="str">
        <f>IF(A321="","",(VLOOKUP(A321,⑥児童・生徒名簿表!B:C,2,0)))</f>
        <v/>
      </c>
      <c r="G321" s="493"/>
      <c r="H321" s="494"/>
      <c r="I321" s="31" t="s">
        <v>3</v>
      </c>
      <c r="J321" s="28" t="s">
        <v>2</v>
      </c>
      <c r="K321" s="29" t="str">
        <f>IF(A321="","",(VLOOKUP(A321,⑥児童・生徒名簿表!B:D,3,0)))</f>
        <v/>
      </c>
      <c r="L321" s="30">
        <v>476</v>
      </c>
      <c r="M321" s="23">
        <f>B321</f>
        <v>0</v>
      </c>
      <c r="N321" s="493" t="str">
        <f>IF(B321="","",(VLOOKUP(B321,⑥児童・生徒名簿表!B:C,2,0)))</f>
        <v/>
      </c>
      <c r="O321" s="493"/>
      <c r="P321" s="493"/>
      <c r="Q321" s="493"/>
      <c r="R321" s="494"/>
      <c r="S321" s="31" t="s">
        <v>3</v>
      </c>
      <c r="T321" s="28" t="s">
        <v>2</v>
      </c>
      <c r="U321" s="29" t="str">
        <f>IF(B321="","",(VLOOKUP(B321,⑥児童・生徒名簿表!B:D,3,0)))</f>
        <v/>
      </c>
    </row>
    <row r="322" spans="1:21" ht="23.45" customHeight="1" x14ac:dyDescent="0.4">
      <c r="A322" s="40"/>
      <c r="B322" s="43"/>
      <c r="D322" s="23">
        <v>452</v>
      </c>
      <c r="E322" s="44">
        <f t="shared" si="18"/>
        <v>0</v>
      </c>
      <c r="F322" s="492" t="str">
        <f>IF(A322="","",(VLOOKUP(A322,⑥児童・生徒名簿表!B:C,2,0)))</f>
        <v/>
      </c>
      <c r="G322" s="493"/>
      <c r="H322" s="494"/>
      <c r="I322" s="31" t="s">
        <v>3</v>
      </c>
      <c r="J322" s="28" t="s">
        <v>2</v>
      </c>
      <c r="K322" s="29" t="str">
        <f>IF(A322="","",(VLOOKUP(A322,⑥児童・生徒名簿表!B:D,3,0)))</f>
        <v/>
      </c>
      <c r="L322" s="30">
        <v>477</v>
      </c>
      <c r="M322" s="23">
        <f t="shared" ref="M322:M345" si="19">B322</f>
        <v>0</v>
      </c>
      <c r="N322" s="493" t="str">
        <f>IF(B322="","",(VLOOKUP(B322,⑥児童・生徒名簿表!B:C,2,0)))</f>
        <v/>
      </c>
      <c r="O322" s="493"/>
      <c r="P322" s="493"/>
      <c r="Q322" s="493"/>
      <c r="R322" s="494"/>
      <c r="S322" s="31" t="s">
        <v>3</v>
      </c>
      <c r="T322" s="28" t="s">
        <v>2</v>
      </c>
      <c r="U322" s="29" t="str">
        <f>IF(B322="","",(VLOOKUP(B322,⑥児童・生徒名簿表!B:D,3,0)))</f>
        <v/>
      </c>
    </row>
    <row r="323" spans="1:21" ht="23.45" customHeight="1" x14ac:dyDescent="0.4">
      <c r="A323" s="40"/>
      <c r="B323" s="43"/>
      <c r="D323" s="23">
        <v>453</v>
      </c>
      <c r="E323" s="44">
        <f t="shared" si="18"/>
        <v>0</v>
      </c>
      <c r="F323" s="492" t="str">
        <f>IF(A323="","",(VLOOKUP(A323,⑥児童・生徒名簿表!B:C,2,0)))</f>
        <v/>
      </c>
      <c r="G323" s="493"/>
      <c r="H323" s="494"/>
      <c r="I323" s="31" t="s">
        <v>3</v>
      </c>
      <c r="J323" s="28" t="s">
        <v>2</v>
      </c>
      <c r="K323" s="29" t="str">
        <f>IF(A323="","",(VLOOKUP(A323,⑥児童・生徒名簿表!B:D,3,0)))</f>
        <v/>
      </c>
      <c r="L323" s="30">
        <v>478</v>
      </c>
      <c r="M323" s="23">
        <f t="shared" si="19"/>
        <v>0</v>
      </c>
      <c r="N323" s="493" t="str">
        <f>IF(B323="","",(VLOOKUP(B323,⑥児童・生徒名簿表!B:C,2,0)))</f>
        <v/>
      </c>
      <c r="O323" s="493"/>
      <c r="P323" s="493"/>
      <c r="Q323" s="493"/>
      <c r="R323" s="494"/>
      <c r="S323" s="31" t="s">
        <v>3</v>
      </c>
      <c r="T323" s="28" t="s">
        <v>2</v>
      </c>
      <c r="U323" s="29" t="str">
        <f>IF(B323="","",(VLOOKUP(B323,⑥児童・生徒名簿表!B:D,3,0)))</f>
        <v/>
      </c>
    </row>
    <row r="324" spans="1:21" ht="23.45" customHeight="1" x14ac:dyDescent="0.4">
      <c r="A324" s="40"/>
      <c r="B324" s="43"/>
      <c r="D324" s="23">
        <v>454</v>
      </c>
      <c r="E324" s="44">
        <f t="shared" si="18"/>
        <v>0</v>
      </c>
      <c r="F324" s="492" t="str">
        <f>IF(A324="","",(VLOOKUP(A324,⑥児童・生徒名簿表!B:C,2,0)))</f>
        <v/>
      </c>
      <c r="G324" s="493"/>
      <c r="H324" s="494"/>
      <c r="I324" s="31" t="s">
        <v>3</v>
      </c>
      <c r="J324" s="28" t="s">
        <v>2</v>
      </c>
      <c r="K324" s="29" t="str">
        <f>IF(A324="","",(VLOOKUP(A324,⑥児童・生徒名簿表!B:D,3,0)))</f>
        <v/>
      </c>
      <c r="L324" s="30">
        <v>479</v>
      </c>
      <c r="M324" s="23">
        <f t="shared" si="19"/>
        <v>0</v>
      </c>
      <c r="N324" s="493" t="str">
        <f>IF(B324="","",(VLOOKUP(B324,⑥児童・生徒名簿表!B:C,2,0)))</f>
        <v/>
      </c>
      <c r="O324" s="493"/>
      <c r="P324" s="493"/>
      <c r="Q324" s="493"/>
      <c r="R324" s="494"/>
      <c r="S324" s="31" t="s">
        <v>3</v>
      </c>
      <c r="T324" s="28" t="s">
        <v>2</v>
      </c>
      <c r="U324" s="29" t="str">
        <f>IF(B324="","",(VLOOKUP(B324,⑥児童・生徒名簿表!B:D,3,0)))</f>
        <v/>
      </c>
    </row>
    <row r="325" spans="1:21" ht="23.45" customHeight="1" x14ac:dyDescent="0.4">
      <c r="A325" s="40"/>
      <c r="B325" s="43"/>
      <c r="D325" s="23">
        <v>455</v>
      </c>
      <c r="E325" s="44">
        <f t="shared" si="18"/>
        <v>0</v>
      </c>
      <c r="F325" s="492" t="str">
        <f>IF(A325="","",(VLOOKUP(A325,⑥児童・生徒名簿表!B:C,2,0)))</f>
        <v/>
      </c>
      <c r="G325" s="493"/>
      <c r="H325" s="494"/>
      <c r="I325" s="31" t="s">
        <v>3</v>
      </c>
      <c r="J325" s="28" t="s">
        <v>2</v>
      </c>
      <c r="K325" s="29" t="str">
        <f>IF(A325="","",(VLOOKUP(A325,⑥児童・生徒名簿表!B:D,3,0)))</f>
        <v/>
      </c>
      <c r="L325" s="30">
        <v>480</v>
      </c>
      <c r="M325" s="23">
        <f t="shared" si="19"/>
        <v>0</v>
      </c>
      <c r="N325" s="493" t="str">
        <f>IF(B325="","",(VLOOKUP(B325,⑥児童・生徒名簿表!B:C,2,0)))</f>
        <v/>
      </c>
      <c r="O325" s="493"/>
      <c r="P325" s="493"/>
      <c r="Q325" s="493"/>
      <c r="R325" s="494"/>
      <c r="S325" s="31" t="s">
        <v>3</v>
      </c>
      <c r="T325" s="28" t="s">
        <v>2</v>
      </c>
      <c r="U325" s="29" t="str">
        <f>IF(B325="","",(VLOOKUP(B325,⑥児童・生徒名簿表!B:D,3,0)))</f>
        <v/>
      </c>
    </row>
    <row r="326" spans="1:21" ht="23.45" customHeight="1" x14ac:dyDescent="0.4">
      <c r="A326" s="40"/>
      <c r="B326" s="43"/>
      <c r="D326" s="23">
        <v>456</v>
      </c>
      <c r="E326" s="44">
        <f t="shared" si="18"/>
        <v>0</v>
      </c>
      <c r="F326" s="492" t="str">
        <f>IF(A326="","",(VLOOKUP(A326,⑥児童・生徒名簿表!B:C,2,0)))</f>
        <v/>
      </c>
      <c r="G326" s="493"/>
      <c r="H326" s="494"/>
      <c r="I326" s="31" t="s">
        <v>3</v>
      </c>
      <c r="J326" s="28" t="s">
        <v>2</v>
      </c>
      <c r="K326" s="29" t="str">
        <f>IF(A326="","",(VLOOKUP(A326,⑥児童・生徒名簿表!B:D,3,0)))</f>
        <v/>
      </c>
      <c r="L326" s="30">
        <v>481</v>
      </c>
      <c r="M326" s="23">
        <f t="shared" si="19"/>
        <v>0</v>
      </c>
      <c r="N326" s="493" t="str">
        <f>IF(B326="","",(VLOOKUP(B326,⑥児童・生徒名簿表!B:C,2,0)))</f>
        <v/>
      </c>
      <c r="O326" s="493"/>
      <c r="P326" s="493"/>
      <c r="Q326" s="493"/>
      <c r="R326" s="494"/>
      <c r="S326" s="31" t="s">
        <v>3</v>
      </c>
      <c r="T326" s="28" t="s">
        <v>2</v>
      </c>
      <c r="U326" s="29" t="str">
        <f>IF(B326="","",(VLOOKUP(B326,⑥児童・生徒名簿表!B:D,3,0)))</f>
        <v/>
      </c>
    </row>
    <row r="327" spans="1:21" ht="23.45" customHeight="1" x14ac:dyDescent="0.4">
      <c r="A327" s="40"/>
      <c r="B327" s="43"/>
      <c r="D327" s="23">
        <v>457</v>
      </c>
      <c r="E327" s="44">
        <f t="shared" si="18"/>
        <v>0</v>
      </c>
      <c r="F327" s="492" t="str">
        <f>IF(A327="","",(VLOOKUP(A327,⑥児童・生徒名簿表!B:C,2,0)))</f>
        <v/>
      </c>
      <c r="G327" s="493"/>
      <c r="H327" s="494"/>
      <c r="I327" s="31" t="s">
        <v>3</v>
      </c>
      <c r="J327" s="28" t="s">
        <v>2</v>
      </c>
      <c r="K327" s="29" t="str">
        <f>IF(A327="","",(VLOOKUP(A327,⑥児童・生徒名簿表!B:D,3,0)))</f>
        <v/>
      </c>
      <c r="L327" s="30">
        <v>482</v>
      </c>
      <c r="M327" s="23">
        <f t="shared" si="19"/>
        <v>0</v>
      </c>
      <c r="N327" s="493" t="str">
        <f>IF(B327="","",(VLOOKUP(B327,⑥児童・生徒名簿表!B:C,2,0)))</f>
        <v/>
      </c>
      <c r="O327" s="493"/>
      <c r="P327" s="493"/>
      <c r="Q327" s="493"/>
      <c r="R327" s="494"/>
      <c r="S327" s="31" t="s">
        <v>3</v>
      </c>
      <c r="T327" s="28" t="s">
        <v>2</v>
      </c>
      <c r="U327" s="29" t="str">
        <f>IF(B327="","",(VLOOKUP(B327,⑥児童・生徒名簿表!B:D,3,0)))</f>
        <v/>
      </c>
    </row>
    <row r="328" spans="1:21" ht="23.45" customHeight="1" x14ac:dyDescent="0.4">
      <c r="A328" s="40"/>
      <c r="B328" s="43"/>
      <c r="D328" s="23">
        <v>458</v>
      </c>
      <c r="E328" s="44">
        <f t="shared" si="18"/>
        <v>0</v>
      </c>
      <c r="F328" s="492" t="str">
        <f>IF(A328="","",(VLOOKUP(A328,⑥児童・生徒名簿表!B:C,2,0)))</f>
        <v/>
      </c>
      <c r="G328" s="493"/>
      <c r="H328" s="494"/>
      <c r="I328" s="31" t="s">
        <v>3</v>
      </c>
      <c r="J328" s="28" t="s">
        <v>2</v>
      </c>
      <c r="K328" s="29" t="str">
        <f>IF(A328="","",(VLOOKUP(A328,⑥児童・生徒名簿表!B:D,3,0)))</f>
        <v/>
      </c>
      <c r="L328" s="30">
        <v>483</v>
      </c>
      <c r="M328" s="23">
        <f t="shared" si="19"/>
        <v>0</v>
      </c>
      <c r="N328" s="493" t="str">
        <f>IF(B328="","",(VLOOKUP(B328,⑥児童・生徒名簿表!B:C,2,0)))</f>
        <v/>
      </c>
      <c r="O328" s="493"/>
      <c r="P328" s="493"/>
      <c r="Q328" s="493"/>
      <c r="R328" s="494"/>
      <c r="S328" s="31" t="s">
        <v>3</v>
      </c>
      <c r="T328" s="28" t="s">
        <v>2</v>
      </c>
      <c r="U328" s="29" t="str">
        <f>IF(B328="","",(VLOOKUP(B328,⑥児童・生徒名簿表!B:D,3,0)))</f>
        <v/>
      </c>
    </row>
    <row r="329" spans="1:21" ht="23.45" customHeight="1" x14ac:dyDescent="0.4">
      <c r="A329" s="40"/>
      <c r="B329" s="43"/>
      <c r="D329" s="23">
        <v>459</v>
      </c>
      <c r="E329" s="44">
        <f t="shared" si="18"/>
        <v>0</v>
      </c>
      <c r="F329" s="492" t="str">
        <f>IF(A329="","",(VLOOKUP(A329,⑥児童・生徒名簿表!B:C,2,0)))</f>
        <v/>
      </c>
      <c r="G329" s="493"/>
      <c r="H329" s="494"/>
      <c r="I329" s="31" t="s">
        <v>3</v>
      </c>
      <c r="J329" s="28" t="s">
        <v>2</v>
      </c>
      <c r="K329" s="29" t="str">
        <f>IF(A329="","",(VLOOKUP(A329,⑥児童・生徒名簿表!B:D,3,0)))</f>
        <v/>
      </c>
      <c r="L329" s="30">
        <v>484</v>
      </c>
      <c r="M329" s="23">
        <f t="shared" si="19"/>
        <v>0</v>
      </c>
      <c r="N329" s="493" t="str">
        <f>IF(B329="","",(VLOOKUP(B329,⑥児童・生徒名簿表!B:C,2,0)))</f>
        <v/>
      </c>
      <c r="O329" s="493"/>
      <c r="P329" s="493"/>
      <c r="Q329" s="493"/>
      <c r="R329" s="494"/>
      <c r="S329" s="31" t="s">
        <v>3</v>
      </c>
      <c r="T329" s="28" t="s">
        <v>2</v>
      </c>
      <c r="U329" s="29" t="str">
        <f>IF(B329="","",(VLOOKUP(B329,⑥児童・生徒名簿表!B:D,3,0)))</f>
        <v/>
      </c>
    </row>
    <row r="330" spans="1:21" ht="23.45" customHeight="1" x14ac:dyDescent="0.4">
      <c r="A330" s="40"/>
      <c r="B330" s="43"/>
      <c r="D330" s="23">
        <v>460</v>
      </c>
      <c r="E330" s="44">
        <f t="shared" si="18"/>
        <v>0</v>
      </c>
      <c r="F330" s="492" t="str">
        <f>IF(A330="","",(VLOOKUP(A330,⑥児童・生徒名簿表!B:C,2,0)))</f>
        <v/>
      </c>
      <c r="G330" s="493"/>
      <c r="H330" s="494"/>
      <c r="I330" s="31" t="s">
        <v>3</v>
      </c>
      <c r="J330" s="28" t="s">
        <v>2</v>
      </c>
      <c r="K330" s="29" t="str">
        <f>IF(A330="","",(VLOOKUP(A330,⑥児童・生徒名簿表!B:D,3,0)))</f>
        <v/>
      </c>
      <c r="L330" s="30">
        <v>485</v>
      </c>
      <c r="M330" s="23">
        <f t="shared" si="19"/>
        <v>0</v>
      </c>
      <c r="N330" s="493" t="str">
        <f>IF(B330="","",(VLOOKUP(B330,⑥児童・生徒名簿表!B:C,2,0)))</f>
        <v/>
      </c>
      <c r="O330" s="493"/>
      <c r="P330" s="493"/>
      <c r="Q330" s="493"/>
      <c r="R330" s="494"/>
      <c r="S330" s="31" t="s">
        <v>3</v>
      </c>
      <c r="T330" s="28" t="s">
        <v>2</v>
      </c>
      <c r="U330" s="29" t="str">
        <f>IF(B330="","",(VLOOKUP(B330,⑥児童・生徒名簿表!B:D,3,0)))</f>
        <v/>
      </c>
    </row>
    <row r="331" spans="1:21" ht="23.45" customHeight="1" x14ac:dyDescent="0.4">
      <c r="A331" s="40"/>
      <c r="B331" s="43"/>
      <c r="D331" s="23">
        <v>461</v>
      </c>
      <c r="E331" s="44">
        <f t="shared" si="18"/>
        <v>0</v>
      </c>
      <c r="F331" s="492" t="str">
        <f>IF(A331="","",(VLOOKUP(A331,⑥児童・生徒名簿表!B:C,2,0)))</f>
        <v/>
      </c>
      <c r="G331" s="493"/>
      <c r="H331" s="494"/>
      <c r="I331" s="31" t="s">
        <v>3</v>
      </c>
      <c r="J331" s="28" t="s">
        <v>2</v>
      </c>
      <c r="K331" s="29" t="str">
        <f>IF(A331="","",(VLOOKUP(A331,⑥児童・生徒名簿表!B:D,3,0)))</f>
        <v/>
      </c>
      <c r="L331" s="30">
        <v>486</v>
      </c>
      <c r="M331" s="23">
        <f t="shared" si="19"/>
        <v>0</v>
      </c>
      <c r="N331" s="493" t="str">
        <f>IF(B331="","",(VLOOKUP(B331,⑥児童・生徒名簿表!B:C,2,0)))</f>
        <v/>
      </c>
      <c r="O331" s="493"/>
      <c r="P331" s="493"/>
      <c r="Q331" s="493"/>
      <c r="R331" s="494"/>
      <c r="S331" s="31" t="s">
        <v>3</v>
      </c>
      <c r="T331" s="28" t="s">
        <v>2</v>
      </c>
      <c r="U331" s="29" t="str">
        <f>IF(B331="","",(VLOOKUP(B331,⑥児童・生徒名簿表!B:D,3,0)))</f>
        <v/>
      </c>
    </row>
    <row r="332" spans="1:21" ht="23.45" customHeight="1" x14ac:dyDescent="0.4">
      <c r="A332" s="40"/>
      <c r="B332" s="43"/>
      <c r="D332" s="23">
        <v>462</v>
      </c>
      <c r="E332" s="44">
        <f t="shared" si="18"/>
        <v>0</v>
      </c>
      <c r="F332" s="492" t="str">
        <f>IF(A332="","",(VLOOKUP(A332,⑥児童・生徒名簿表!B:C,2,0)))</f>
        <v/>
      </c>
      <c r="G332" s="493"/>
      <c r="H332" s="494"/>
      <c r="I332" s="31" t="s">
        <v>3</v>
      </c>
      <c r="J332" s="28" t="s">
        <v>2</v>
      </c>
      <c r="K332" s="29" t="str">
        <f>IF(A332="","",(VLOOKUP(A332,⑥児童・生徒名簿表!B:D,3,0)))</f>
        <v/>
      </c>
      <c r="L332" s="30">
        <v>487</v>
      </c>
      <c r="M332" s="23">
        <f t="shared" si="19"/>
        <v>0</v>
      </c>
      <c r="N332" s="493" t="str">
        <f>IF(B332="","",(VLOOKUP(B332,⑥児童・生徒名簿表!B:C,2,0)))</f>
        <v/>
      </c>
      <c r="O332" s="493"/>
      <c r="P332" s="493"/>
      <c r="Q332" s="493"/>
      <c r="R332" s="494"/>
      <c r="S332" s="31" t="s">
        <v>3</v>
      </c>
      <c r="T332" s="28" t="s">
        <v>2</v>
      </c>
      <c r="U332" s="29" t="str">
        <f>IF(B332="","",(VLOOKUP(B332,⑥児童・生徒名簿表!B:D,3,0)))</f>
        <v/>
      </c>
    </row>
    <row r="333" spans="1:21" ht="23.45" customHeight="1" x14ac:dyDescent="0.4">
      <c r="A333" s="40"/>
      <c r="B333" s="43"/>
      <c r="D333" s="23">
        <v>463</v>
      </c>
      <c r="E333" s="44">
        <f t="shared" si="18"/>
        <v>0</v>
      </c>
      <c r="F333" s="492" t="str">
        <f>IF(A333="","",(VLOOKUP(A333,⑥児童・生徒名簿表!B:C,2,0)))</f>
        <v/>
      </c>
      <c r="G333" s="493"/>
      <c r="H333" s="494"/>
      <c r="I333" s="31" t="s">
        <v>3</v>
      </c>
      <c r="J333" s="28" t="s">
        <v>2</v>
      </c>
      <c r="K333" s="29" t="str">
        <f>IF(A333="","",(VLOOKUP(A333,⑥児童・生徒名簿表!B:D,3,0)))</f>
        <v/>
      </c>
      <c r="L333" s="30">
        <v>488</v>
      </c>
      <c r="M333" s="23">
        <f t="shared" si="19"/>
        <v>0</v>
      </c>
      <c r="N333" s="493" t="str">
        <f>IF(B333="","",(VLOOKUP(B333,⑥児童・生徒名簿表!B:C,2,0)))</f>
        <v/>
      </c>
      <c r="O333" s="493"/>
      <c r="P333" s="493"/>
      <c r="Q333" s="493"/>
      <c r="R333" s="494"/>
      <c r="S333" s="31" t="s">
        <v>3</v>
      </c>
      <c r="T333" s="28" t="s">
        <v>2</v>
      </c>
      <c r="U333" s="29" t="str">
        <f>IF(B333="","",(VLOOKUP(B333,⑥児童・生徒名簿表!B:D,3,0)))</f>
        <v/>
      </c>
    </row>
    <row r="334" spans="1:21" ht="23.45" customHeight="1" x14ac:dyDescent="0.4">
      <c r="A334" s="40"/>
      <c r="B334" s="43"/>
      <c r="D334" s="23">
        <v>464</v>
      </c>
      <c r="E334" s="44">
        <f t="shared" si="18"/>
        <v>0</v>
      </c>
      <c r="F334" s="492" t="str">
        <f>IF(A334="","",(VLOOKUP(A334,⑥児童・生徒名簿表!B:C,2,0)))</f>
        <v/>
      </c>
      <c r="G334" s="493"/>
      <c r="H334" s="494"/>
      <c r="I334" s="31" t="s">
        <v>3</v>
      </c>
      <c r="J334" s="28" t="s">
        <v>2</v>
      </c>
      <c r="K334" s="29" t="str">
        <f>IF(A334="","",(VLOOKUP(A334,⑥児童・生徒名簿表!B:D,3,0)))</f>
        <v/>
      </c>
      <c r="L334" s="30">
        <v>489</v>
      </c>
      <c r="M334" s="23">
        <f t="shared" si="19"/>
        <v>0</v>
      </c>
      <c r="N334" s="493" t="str">
        <f>IF(B334="","",(VLOOKUP(B334,⑥児童・生徒名簿表!B:C,2,0)))</f>
        <v/>
      </c>
      <c r="O334" s="493"/>
      <c r="P334" s="493"/>
      <c r="Q334" s="493"/>
      <c r="R334" s="494"/>
      <c r="S334" s="31" t="s">
        <v>3</v>
      </c>
      <c r="T334" s="28" t="s">
        <v>2</v>
      </c>
      <c r="U334" s="29" t="str">
        <f>IF(B334="","",(VLOOKUP(B334,⑥児童・生徒名簿表!B:D,3,0)))</f>
        <v/>
      </c>
    </row>
    <row r="335" spans="1:21" ht="23.45" customHeight="1" x14ac:dyDescent="0.4">
      <c r="A335" s="40"/>
      <c r="B335" s="43"/>
      <c r="D335" s="23">
        <v>465</v>
      </c>
      <c r="E335" s="44">
        <f t="shared" si="18"/>
        <v>0</v>
      </c>
      <c r="F335" s="492" t="str">
        <f>IF(A335="","",(VLOOKUP(A335,⑥児童・生徒名簿表!B:C,2,0)))</f>
        <v/>
      </c>
      <c r="G335" s="493"/>
      <c r="H335" s="494"/>
      <c r="I335" s="31" t="s">
        <v>3</v>
      </c>
      <c r="J335" s="28" t="s">
        <v>2</v>
      </c>
      <c r="K335" s="29" t="str">
        <f>IF(A335="","",(VLOOKUP(A335,⑥児童・生徒名簿表!B:D,3,0)))</f>
        <v/>
      </c>
      <c r="L335" s="30">
        <v>490</v>
      </c>
      <c r="M335" s="23">
        <f t="shared" si="19"/>
        <v>0</v>
      </c>
      <c r="N335" s="493" t="str">
        <f>IF(B335="","",(VLOOKUP(B335,⑥児童・生徒名簿表!B:C,2,0)))</f>
        <v/>
      </c>
      <c r="O335" s="493"/>
      <c r="P335" s="493"/>
      <c r="Q335" s="493"/>
      <c r="R335" s="494"/>
      <c r="S335" s="31" t="s">
        <v>3</v>
      </c>
      <c r="T335" s="28" t="s">
        <v>2</v>
      </c>
      <c r="U335" s="29" t="str">
        <f>IF(B335="","",(VLOOKUP(B335,⑥児童・生徒名簿表!B:D,3,0)))</f>
        <v/>
      </c>
    </row>
    <row r="336" spans="1:21" ht="23.45" customHeight="1" x14ac:dyDescent="0.4">
      <c r="A336" s="40"/>
      <c r="B336" s="43"/>
      <c r="D336" s="23">
        <v>466</v>
      </c>
      <c r="E336" s="44">
        <f t="shared" si="18"/>
        <v>0</v>
      </c>
      <c r="F336" s="492" t="str">
        <f>IF(A336="","",(VLOOKUP(A336,⑥児童・生徒名簿表!B:C,2,0)))</f>
        <v/>
      </c>
      <c r="G336" s="493"/>
      <c r="H336" s="494"/>
      <c r="I336" s="31" t="s">
        <v>3</v>
      </c>
      <c r="J336" s="28" t="s">
        <v>2</v>
      </c>
      <c r="K336" s="29" t="str">
        <f>IF(A336="","",(VLOOKUP(A336,⑥児童・生徒名簿表!B:D,3,0)))</f>
        <v/>
      </c>
      <c r="L336" s="30">
        <v>491</v>
      </c>
      <c r="M336" s="23">
        <f t="shared" si="19"/>
        <v>0</v>
      </c>
      <c r="N336" s="493" t="str">
        <f>IF(B336="","",(VLOOKUP(B336,⑥児童・生徒名簿表!B:C,2,0)))</f>
        <v/>
      </c>
      <c r="O336" s="493"/>
      <c r="P336" s="493"/>
      <c r="Q336" s="493"/>
      <c r="R336" s="494"/>
      <c r="S336" s="31" t="s">
        <v>3</v>
      </c>
      <c r="T336" s="28" t="s">
        <v>2</v>
      </c>
      <c r="U336" s="29" t="str">
        <f>IF(B336="","",(VLOOKUP(B336,⑥児童・生徒名簿表!B:D,3,0)))</f>
        <v/>
      </c>
    </row>
    <row r="337" spans="1:21" ht="23.45" customHeight="1" x14ac:dyDescent="0.4">
      <c r="A337" s="40"/>
      <c r="B337" s="43"/>
      <c r="D337" s="23">
        <v>467</v>
      </c>
      <c r="E337" s="44">
        <f t="shared" si="18"/>
        <v>0</v>
      </c>
      <c r="F337" s="492" t="str">
        <f>IF(A337="","",(VLOOKUP(A337,⑥児童・生徒名簿表!B:C,2,0)))</f>
        <v/>
      </c>
      <c r="G337" s="493"/>
      <c r="H337" s="494"/>
      <c r="I337" s="31" t="s">
        <v>3</v>
      </c>
      <c r="J337" s="28" t="s">
        <v>2</v>
      </c>
      <c r="K337" s="29" t="str">
        <f>IF(A337="","",(VLOOKUP(A337,⑥児童・生徒名簿表!B:D,3,0)))</f>
        <v/>
      </c>
      <c r="L337" s="30">
        <v>492</v>
      </c>
      <c r="M337" s="23">
        <f t="shared" si="19"/>
        <v>0</v>
      </c>
      <c r="N337" s="493" t="str">
        <f>IF(B337="","",(VLOOKUP(B337,⑥児童・生徒名簿表!B:C,2,0)))</f>
        <v/>
      </c>
      <c r="O337" s="493"/>
      <c r="P337" s="493"/>
      <c r="Q337" s="493"/>
      <c r="R337" s="494"/>
      <c r="S337" s="31" t="s">
        <v>3</v>
      </c>
      <c r="T337" s="28" t="s">
        <v>2</v>
      </c>
      <c r="U337" s="29" t="str">
        <f>IF(B337="","",(VLOOKUP(B337,⑥児童・生徒名簿表!B:D,3,0)))</f>
        <v/>
      </c>
    </row>
    <row r="338" spans="1:21" ht="23.45" customHeight="1" x14ac:dyDescent="0.4">
      <c r="A338" s="40"/>
      <c r="B338" s="43"/>
      <c r="D338" s="23">
        <v>468</v>
      </c>
      <c r="E338" s="44">
        <f t="shared" si="18"/>
        <v>0</v>
      </c>
      <c r="F338" s="492" t="str">
        <f>IF(A338="","",(VLOOKUP(A338,⑥児童・生徒名簿表!B:C,2,0)))</f>
        <v/>
      </c>
      <c r="G338" s="493"/>
      <c r="H338" s="494"/>
      <c r="I338" s="31" t="s">
        <v>3</v>
      </c>
      <c r="J338" s="28" t="s">
        <v>2</v>
      </c>
      <c r="K338" s="29" t="str">
        <f>IF(A338="","",(VLOOKUP(A338,⑥児童・生徒名簿表!B:D,3,0)))</f>
        <v/>
      </c>
      <c r="L338" s="30">
        <v>493</v>
      </c>
      <c r="M338" s="23">
        <f t="shared" si="19"/>
        <v>0</v>
      </c>
      <c r="N338" s="493" t="str">
        <f>IF(B338="","",(VLOOKUP(B338,⑥児童・生徒名簿表!B:C,2,0)))</f>
        <v/>
      </c>
      <c r="O338" s="493"/>
      <c r="P338" s="493"/>
      <c r="Q338" s="493"/>
      <c r="R338" s="494"/>
      <c r="S338" s="31" t="s">
        <v>3</v>
      </c>
      <c r="T338" s="28" t="s">
        <v>2</v>
      </c>
      <c r="U338" s="29" t="str">
        <f>IF(B338="","",(VLOOKUP(B338,⑥児童・生徒名簿表!B:D,3,0)))</f>
        <v/>
      </c>
    </row>
    <row r="339" spans="1:21" ht="23.45" customHeight="1" x14ac:dyDescent="0.4">
      <c r="A339" s="40"/>
      <c r="B339" s="43"/>
      <c r="D339" s="23">
        <v>469</v>
      </c>
      <c r="E339" s="44">
        <f t="shared" si="18"/>
        <v>0</v>
      </c>
      <c r="F339" s="492" t="str">
        <f>IF(A339="","",(VLOOKUP(A339,⑥児童・生徒名簿表!B:C,2,0)))</f>
        <v/>
      </c>
      <c r="G339" s="493"/>
      <c r="H339" s="494"/>
      <c r="I339" s="31" t="s">
        <v>3</v>
      </c>
      <c r="J339" s="28" t="s">
        <v>2</v>
      </c>
      <c r="K339" s="29" t="str">
        <f>IF(A339="","",(VLOOKUP(A339,⑥児童・生徒名簿表!B:D,3,0)))</f>
        <v/>
      </c>
      <c r="L339" s="30">
        <v>494</v>
      </c>
      <c r="M339" s="23">
        <f t="shared" si="19"/>
        <v>0</v>
      </c>
      <c r="N339" s="493" t="str">
        <f>IF(B339="","",(VLOOKUP(B339,⑥児童・生徒名簿表!B:C,2,0)))</f>
        <v/>
      </c>
      <c r="O339" s="493"/>
      <c r="P339" s="493"/>
      <c r="Q339" s="493"/>
      <c r="R339" s="494"/>
      <c r="S339" s="31" t="s">
        <v>3</v>
      </c>
      <c r="T339" s="28" t="s">
        <v>2</v>
      </c>
      <c r="U339" s="29" t="str">
        <f>IF(B339="","",(VLOOKUP(B339,⑥児童・生徒名簿表!B:D,3,0)))</f>
        <v/>
      </c>
    </row>
    <row r="340" spans="1:21" ht="23.45" customHeight="1" x14ac:dyDescent="0.4">
      <c r="A340" s="40"/>
      <c r="B340" s="43"/>
      <c r="D340" s="23">
        <v>470</v>
      </c>
      <c r="E340" s="44">
        <f t="shared" si="18"/>
        <v>0</v>
      </c>
      <c r="F340" s="492" t="str">
        <f>IF(A340="","",(VLOOKUP(A340,⑥児童・生徒名簿表!B:C,2,0)))</f>
        <v/>
      </c>
      <c r="G340" s="493"/>
      <c r="H340" s="494"/>
      <c r="I340" s="31" t="s">
        <v>3</v>
      </c>
      <c r="J340" s="28" t="s">
        <v>2</v>
      </c>
      <c r="K340" s="29" t="str">
        <f>IF(A340="","",(VLOOKUP(A340,⑥児童・生徒名簿表!B:D,3,0)))</f>
        <v/>
      </c>
      <c r="L340" s="30">
        <v>495</v>
      </c>
      <c r="M340" s="23">
        <f t="shared" si="19"/>
        <v>0</v>
      </c>
      <c r="N340" s="493" t="str">
        <f>IF(B340="","",(VLOOKUP(B340,⑥児童・生徒名簿表!B:C,2,0)))</f>
        <v/>
      </c>
      <c r="O340" s="493"/>
      <c r="P340" s="493"/>
      <c r="Q340" s="493"/>
      <c r="R340" s="494"/>
      <c r="S340" s="31" t="s">
        <v>3</v>
      </c>
      <c r="T340" s="28" t="s">
        <v>2</v>
      </c>
      <c r="U340" s="29" t="str">
        <f>IF(B340="","",(VLOOKUP(B340,⑥児童・生徒名簿表!B:D,3,0)))</f>
        <v/>
      </c>
    </row>
    <row r="341" spans="1:21" ht="23.45" customHeight="1" x14ac:dyDescent="0.4">
      <c r="A341" s="40"/>
      <c r="B341" s="43"/>
      <c r="D341" s="23">
        <v>471</v>
      </c>
      <c r="E341" s="44">
        <f t="shared" si="18"/>
        <v>0</v>
      </c>
      <c r="F341" s="492" t="str">
        <f>IF(A341="","",(VLOOKUP(A341,⑥児童・生徒名簿表!B:C,2,0)))</f>
        <v/>
      </c>
      <c r="G341" s="493"/>
      <c r="H341" s="494"/>
      <c r="I341" s="31" t="s">
        <v>3</v>
      </c>
      <c r="J341" s="28" t="s">
        <v>2</v>
      </c>
      <c r="K341" s="29" t="str">
        <f>IF(A341="","",(VLOOKUP(A341,⑥児童・生徒名簿表!B:D,3,0)))</f>
        <v/>
      </c>
      <c r="L341" s="30">
        <v>496</v>
      </c>
      <c r="M341" s="23">
        <f t="shared" si="19"/>
        <v>0</v>
      </c>
      <c r="N341" s="493" t="str">
        <f>IF(B341="","",(VLOOKUP(B341,⑥児童・生徒名簿表!B:C,2,0)))</f>
        <v/>
      </c>
      <c r="O341" s="493"/>
      <c r="P341" s="493"/>
      <c r="Q341" s="493"/>
      <c r="R341" s="494"/>
      <c r="S341" s="31" t="s">
        <v>3</v>
      </c>
      <c r="T341" s="28" t="s">
        <v>2</v>
      </c>
      <c r="U341" s="29" t="str">
        <f>IF(B341="","",(VLOOKUP(B341,⑥児童・生徒名簿表!B:D,3,0)))</f>
        <v/>
      </c>
    </row>
    <row r="342" spans="1:21" ht="23.45" customHeight="1" x14ac:dyDescent="0.4">
      <c r="A342" s="40"/>
      <c r="B342" s="43"/>
      <c r="D342" s="23">
        <v>472</v>
      </c>
      <c r="E342" s="44">
        <f t="shared" si="18"/>
        <v>0</v>
      </c>
      <c r="F342" s="492" t="str">
        <f>IF(A342="","",(VLOOKUP(A342,⑥児童・生徒名簿表!B:C,2,0)))</f>
        <v/>
      </c>
      <c r="G342" s="493"/>
      <c r="H342" s="494"/>
      <c r="I342" s="31" t="s">
        <v>3</v>
      </c>
      <c r="J342" s="28" t="s">
        <v>2</v>
      </c>
      <c r="K342" s="29" t="str">
        <f>IF(A342="","",(VLOOKUP(A342,⑥児童・生徒名簿表!B:D,3,0)))</f>
        <v/>
      </c>
      <c r="L342" s="30">
        <v>497</v>
      </c>
      <c r="M342" s="23">
        <f t="shared" si="19"/>
        <v>0</v>
      </c>
      <c r="N342" s="493" t="str">
        <f>IF(B342="","",(VLOOKUP(B342,⑥児童・生徒名簿表!B:C,2,0)))</f>
        <v/>
      </c>
      <c r="O342" s="493"/>
      <c r="P342" s="493"/>
      <c r="Q342" s="493"/>
      <c r="R342" s="494"/>
      <c r="S342" s="31" t="s">
        <v>3</v>
      </c>
      <c r="T342" s="28" t="s">
        <v>2</v>
      </c>
      <c r="U342" s="29" t="str">
        <f>IF(B342="","",(VLOOKUP(B342,⑥児童・生徒名簿表!B:D,3,0)))</f>
        <v/>
      </c>
    </row>
    <row r="343" spans="1:21" ht="23.45" customHeight="1" x14ac:dyDescent="0.4">
      <c r="A343" s="40"/>
      <c r="B343" s="43"/>
      <c r="D343" s="23">
        <v>473</v>
      </c>
      <c r="E343" s="44">
        <f t="shared" si="18"/>
        <v>0</v>
      </c>
      <c r="F343" s="492" t="str">
        <f>IF(A343="","",(VLOOKUP(A343,⑥児童・生徒名簿表!B:C,2,0)))</f>
        <v/>
      </c>
      <c r="G343" s="493"/>
      <c r="H343" s="494"/>
      <c r="I343" s="31" t="s">
        <v>3</v>
      </c>
      <c r="J343" s="28" t="s">
        <v>2</v>
      </c>
      <c r="K343" s="29" t="str">
        <f>IF(A343="","",(VLOOKUP(A343,⑥児童・生徒名簿表!B:D,3,0)))</f>
        <v/>
      </c>
      <c r="L343" s="30">
        <v>498</v>
      </c>
      <c r="M343" s="23">
        <f t="shared" si="19"/>
        <v>0</v>
      </c>
      <c r="N343" s="493" t="str">
        <f>IF(B343="","",(VLOOKUP(B343,⑥児童・生徒名簿表!B:C,2,0)))</f>
        <v/>
      </c>
      <c r="O343" s="493"/>
      <c r="P343" s="493"/>
      <c r="Q343" s="493"/>
      <c r="R343" s="494"/>
      <c r="S343" s="31" t="s">
        <v>3</v>
      </c>
      <c r="T343" s="28" t="s">
        <v>2</v>
      </c>
      <c r="U343" s="29" t="str">
        <f>IF(B343="","",(VLOOKUP(B343,⑥児童・生徒名簿表!B:D,3,0)))</f>
        <v/>
      </c>
    </row>
    <row r="344" spans="1:21" ht="23.45" customHeight="1" x14ac:dyDescent="0.4">
      <c r="A344" s="40"/>
      <c r="B344" s="43"/>
      <c r="D344" s="23">
        <v>474</v>
      </c>
      <c r="E344" s="44">
        <f t="shared" si="18"/>
        <v>0</v>
      </c>
      <c r="F344" s="492" t="str">
        <f>IF(A344="","",(VLOOKUP(A344,⑥児童・生徒名簿表!B:C,2,0)))</f>
        <v/>
      </c>
      <c r="G344" s="493"/>
      <c r="H344" s="494"/>
      <c r="I344" s="31" t="s">
        <v>3</v>
      </c>
      <c r="J344" s="28" t="s">
        <v>2</v>
      </c>
      <c r="K344" s="29" t="str">
        <f>IF(A344="","",(VLOOKUP(A344,⑥児童・生徒名簿表!B:D,3,0)))</f>
        <v/>
      </c>
      <c r="L344" s="30">
        <v>499</v>
      </c>
      <c r="M344" s="23">
        <f t="shared" si="19"/>
        <v>0</v>
      </c>
      <c r="N344" s="493" t="str">
        <f>IF(B344="","",(VLOOKUP(B344,⑥児童・生徒名簿表!B:C,2,0)))</f>
        <v/>
      </c>
      <c r="O344" s="493"/>
      <c r="P344" s="493"/>
      <c r="Q344" s="493"/>
      <c r="R344" s="494"/>
      <c r="S344" s="31" t="s">
        <v>3</v>
      </c>
      <c r="T344" s="28" t="s">
        <v>2</v>
      </c>
      <c r="U344" s="29" t="str">
        <f>IF(B344="","",(VLOOKUP(B344,⑥児童・生徒名簿表!B:D,3,0)))</f>
        <v/>
      </c>
    </row>
    <row r="345" spans="1:21" ht="23.45" customHeight="1" x14ac:dyDescent="0.4">
      <c r="A345" s="40"/>
      <c r="B345" s="43"/>
      <c r="D345" s="23">
        <v>475</v>
      </c>
      <c r="E345" s="44">
        <f t="shared" si="18"/>
        <v>0</v>
      </c>
      <c r="F345" s="492" t="str">
        <f>IF(A345="","",(VLOOKUP(A345,⑥児童・生徒名簿表!B:C,2,0)))</f>
        <v/>
      </c>
      <c r="G345" s="493"/>
      <c r="H345" s="494"/>
      <c r="I345" s="31" t="s">
        <v>3</v>
      </c>
      <c r="J345" s="28" t="s">
        <v>2</v>
      </c>
      <c r="K345" s="29" t="str">
        <f>IF(A345="","",(VLOOKUP(A345,⑥児童・生徒名簿表!B:D,3,0)))</f>
        <v/>
      </c>
      <c r="L345" s="30">
        <v>500</v>
      </c>
      <c r="M345" s="23">
        <f t="shared" si="19"/>
        <v>0</v>
      </c>
      <c r="N345" s="493" t="str">
        <f>IF(B345="","",(VLOOKUP(B345,⑥児童・生徒名簿表!B:C,2,0)))</f>
        <v/>
      </c>
      <c r="O345" s="493"/>
      <c r="P345" s="493"/>
      <c r="Q345" s="493"/>
      <c r="R345" s="494"/>
      <c r="S345" s="31" t="s">
        <v>3</v>
      </c>
      <c r="T345" s="28" t="s">
        <v>2</v>
      </c>
      <c r="U345" s="29" t="str">
        <f>IF(B345="","",(VLOOKUP(B345,⑥児童・生徒名簿表!B:D,3,0)))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247:B248"/>
    <mergeCell ref="A282:B283"/>
    <mergeCell ref="A317:B318"/>
    <mergeCell ref="A1:B2"/>
    <mergeCell ref="A37:B38"/>
    <mergeCell ref="A72:B73"/>
    <mergeCell ref="A107:B108"/>
    <mergeCell ref="A142:B143"/>
    <mergeCell ref="A177:B178"/>
    <mergeCell ref="A212:B213"/>
    <mergeCell ref="D178:E178"/>
    <mergeCell ref="D213:E213"/>
    <mergeCell ref="D247:E247"/>
    <mergeCell ref="D248:E248"/>
    <mergeCell ref="D282:E282"/>
    <mergeCell ref="D283:E283"/>
    <mergeCell ref="D317:E317"/>
    <mergeCell ref="D318:E318"/>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P1:Q1"/>
    <mergeCell ref="R1:U1"/>
    <mergeCell ref="D38:E38"/>
    <mergeCell ref="D72:E72"/>
    <mergeCell ref="D73:E73"/>
    <mergeCell ref="D107:E107"/>
    <mergeCell ref="D108:E108"/>
    <mergeCell ref="D142:E142"/>
    <mergeCell ref="D143:E143"/>
    <mergeCell ref="M67:Q67"/>
    <mergeCell ref="F2:G2"/>
    <mergeCell ref="I2:J2"/>
    <mergeCell ref="K2:L2"/>
    <mergeCell ref="P2:Q2"/>
    <mergeCell ref="F6:H6"/>
    <mergeCell ref="N6:R6"/>
    <mergeCell ref="F7:H7"/>
    <mergeCell ref="N7:R7"/>
    <mergeCell ref="D2:E2"/>
    <mergeCell ref="D3:E3"/>
    <mergeCell ref="M2:O2"/>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R137:U137"/>
    <mergeCell ref="F132:H132"/>
    <mergeCell ref="N132:R132"/>
    <mergeCell ref="F133:H133"/>
    <mergeCell ref="N133:R133"/>
    <mergeCell ref="F134:H134"/>
    <mergeCell ref="N134:R134"/>
    <mergeCell ref="I137:L137"/>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K173:L173"/>
    <mergeCell ref="D174:K175"/>
    <mergeCell ref="L174:N175"/>
    <mergeCell ref="O174:U175"/>
    <mergeCell ref="F177:G177"/>
    <mergeCell ref="I177:J177"/>
    <mergeCell ref="K177:L177"/>
    <mergeCell ref="P177:Q177"/>
    <mergeCell ref="P176:Q176"/>
    <mergeCell ref="R176:U176"/>
    <mergeCell ref="D177:E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s>
  <phoneticPr fontId="1"/>
  <dataValidations count="1">
    <dataValidation type="list" allowBlank="1" showInputMessage="1" showErrorMessage="1" sqref="M2 M37 M72 M107 M142 M177 M212 M247 M282 M317" xr:uid="{DE8CD343-0C9E-4046-A0C2-E416E6961813}">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A321" sqref="A321:B343"/>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1" ht="27.75" customHeight="1" x14ac:dyDescent="0.4">
      <c r="A1" s="535" t="s">
        <v>2759</v>
      </c>
      <c r="B1" s="535"/>
      <c r="C1" s="309"/>
      <c r="D1" s="55" t="s">
        <v>724</v>
      </c>
      <c r="E1" s="56"/>
      <c r="F1" s="56"/>
      <c r="G1" s="56"/>
      <c r="H1" s="56"/>
      <c r="I1" s="56"/>
      <c r="J1" s="56"/>
      <c r="K1" s="56"/>
      <c r="L1" s="56"/>
      <c r="M1" s="56"/>
      <c r="N1" s="56"/>
      <c r="O1" s="56"/>
      <c r="P1" s="508" t="s">
        <v>678</v>
      </c>
      <c r="Q1" s="508"/>
      <c r="R1" s="574" t="str">
        <f>IF(I2="","",(VLOOKUP(I2,②学校番号一覧!A:E,5,0)))</f>
        <v/>
      </c>
      <c r="S1" s="574"/>
      <c r="T1" s="574"/>
      <c r="U1" s="574"/>
    </row>
    <row r="2" spans="1:21" ht="30" customHeight="1" x14ac:dyDescent="0.4">
      <c r="A2" s="535"/>
      <c r="B2" s="535"/>
      <c r="C2" s="309"/>
      <c r="D2" s="487" t="s">
        <v>11</v>
      </c>
      <c r="E2" s="489"/>
      <c r="F2" s="500" t="s">
        <v>70</v>
      </c>
      <c r="G2" s="500"/>
      <c r="H2" s="23" t="s">
        <v>19</v>
      </c>
      <c r="I2" s="577"/>
      <c r="J2" s="578"/>
      <c r="K2" s="487" t="s">
        <v>18</v>
      </c>
      <c r="L2" s="489"/>
      <c r="M2" s="503" t="s">
        <v>168</v>
      </c>
      <c r="N2" s="504"/>
      <c r="O2" s="505"/>
      <c r="P2" s="506" t="s">
        <v>10</v>
      </c>
      <c r="Q2" s="507"/>
      <c r="R2" s="37">
        <v>3</v>
      </c>
      <c r="S2" s="24" t="s">
        <v>9</v>
      </c>
      <c r="T2" s="25">
        <v>1</v>
      </c>
      <c r="U2" s="26" t="s">
        <v>8</v>
      </c>
    </row>
    <row r="3" spans="1:21"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33"/>
      <c r="S3" s="533"/>
      <c r="T3" s="533"/>
      <c r="U3" s="533"/>
    </row>
    <row r="4" spans="1:21" ht="3.75" customHeight="1" x14ac:dyDescent="0.4">
      <c r="D4" s="33"/>
      <c r="E4" s="33"/>
      <c r="F4" s="33"/>
      <c r="G4" s="33"/>
      <c r="H4" s="34"/>
      <c r="I4" s="34"/>
      <c r="J4" s="34"/>
      <c r="K4" s="34"/>
      <c r="L4" s="34"/>
      <c r="M4" s="32"/>
      <c r="N4" s="35"/>
      <c r="O4" s="11"/>
      <c r="P4" s="11"/>
      <c r="Q4" s="36"/>
      <c r="R4" s="36"/>
      <c r="S4" s="36"/>
      <c r="T4" s="36"/>
      <c r="U4" s="36"/>
    </row>
    <row r="5" spans="1:21" ht="21.95" customHeight="1" x14ac:dyDescent="0.4">
      <c r="A5" s="40" t="s">
        <v>87</v>
      </c>
      <c r="B5" s="43" t="s">
        <v>87</v>
      </c>
      <c r="D5" s="27" t="s">
        <v>161</v>
      </c>
      <c r="E5" s="45" t="s">
        <v>162</v>
      </c>
      <c r="F5" s="522" t="s">
        <v>1313</v>
      </c>
      <c r="G5" s="523"/>
      <c r="H5" s="524"/>
      <c r="I5" s="487" t="s">
        <v>4</v>
      </c>
      <c r="J5" s="488"/>
      <c r="K5" s="499"/>
      <c r="L5" s="27" t="s">
        <v>161</v>
      </c>
      <c r="M5" s="47" t="s">
        <v>162</v>
      </c>
      <c r="N5" s="488" t="s">
        <v>1313</v>
      </c>
      <c r="O5" s="488"/>
      <c r="P5" s="488"/>
      <c r="Q5" s="488"/>
      <c r="R5" s="489"/>
      <c r="S5" s="487" t="s">
        <v>4</v>
      </c>
      <c r="T5" s="488"/>
      <c r="U5" s="489"/>
    </row>
    <row r="6" spans="1:21" ht="23.45" customHeight="1" x14ac:dyDescent="0.4">
      <c r="A6" s="40"/>
      <c r="B6" s="43"/>
      <c r="D6" s="23">
        <v>1</v>
      </c>
      <c r="E6" s="44">
        <f>A6</f>
        <v>0</v>
      </c>
      <c r="F6" s="492" t="str">
        <f>IF(A6="","",(VLOOKUP(A6,⑥児童・生徒名簿表!F:G,2,0)))</f>
        <v/>
      </c>
      <c r="G6" s="493"/>
      <c r="H6" s="494"/>
      <c r="I6" s="31" t="s">
        <v>3</v>
      </c>
      <c r="J6" s="28" t="s">
        <v>2</v>
      </c>
      <c r="K6" s="29" t="str">
        <f>IF(A6="","",(VLOOKUP(A6,⑥児童・生徒名簿表!B:D,3,0)))</f>
        <v/>
      </c>
      <c r="L6" s="30">
        <v>26</v>
      </c>
      <c r="M6" s="23">
        <f>B6</f>
        <v>0</v>
      </c>
      <c r="N6" s="493" t="str">
        <f>IF(B6="","",(VLOOKUP(B6,⑥児童・生徒名簿表!F:G,2,0)))</f>
        <v/>
      </c>
      <c r="O6" s="493"/>
      <c r="P6" s="493"/>
      <c r="Q6" s="493"/>
      <c r="R6" s="494"/>
      <c r="S6" s="31" t="s">
        <v>3</v>
      </c>
      <c r="T6" s="28" t="s">
        <v>2</v>
      </c>
      <c r="U6" s="29" t="str">
        <f>IF(B6="","",(VLOOKUP(B6,⑥児童・生徒名簿表!F:H,3,0)))</f>
        <v/>
      </c>
    </row>
    <row r="7" spans="1:21" ht="23.45" customHeight="1" x14ac:dyDescent="0.4">
      <c r="A7" s="40"/>
      <c r="B7" s="43"/>
      <c r="D7" s="23">
        <v>2</v>
      </c>
      <c r="E7" s="44">
        <f>A7</f>
        <v>0</v>
      </c>
      <c r="F7" s="492" t="str">
        <f>IF(A7="","",(VLOOKUP(A7,⑥児童・生徒名簿表!F:G,2,0)))</f>
        <v/>
      </c>
      <c r="G7" s="493"/>
      <c r="H7" s="494"/>
      <c r="I7" s="31" t="s">
        <v>3</v>
      </c>
      <c r="J7" s="28" t="s">
        <v>2</v>
      </c>
      <c r="K7" s="29" t="str">
        <f>IF(A7="","",(VLOOKUP(A7,⑥児童・生徒名簿表!B:D,3,0)))</f>
        <v/>
      </c>
      <c r="L7" s="30">
        <v>27</v>
      </c>
      <c r="M7" s="23">
        <f t="shared" ref="M7:M30" si="0">B7</f>
        <v>0</v>
      </c>
      <c r="N7" s="493" t="str">
        <f>IF(B7="","",(VLOOKUP(B7,⑥児童・生徒名簿表!F:G,2,0)))</f>
        <v/>
      </c>
      <c r="O7" s="493"/>
      <c r="P7" s="493"/>
      <c r="Q7" s="493"/>
      <c r="R7" s="494"/>
      <c r="S7" s="31" t="s">
        <v>3</v>
      </c>
      <c r="T7" s="28" t="s">
        <v>2</v>
      </c>
      <c r="U7" s="29" t="str">
        <f>IF(B7="","",(VLOOKUP(B7,⑥児童・生徒名簿表!F:H,3,0)))</f>
        <v/>
      </c>
    </row>
    <row r="8" spans="1:21" ht="23.45" customHeight="1" x14ac:dyDescent="0.4">
      <c r="A8" s="40"/>
      <c r="B8" s="43"/>
      <c r="D8" s="23">
        <v>3</v>
      </c>
      <c r="E8" s="44">
        <f t="shared" ref="E8:E30" si="1">A8</f>
        <v>0</v>
      </c>
      <c r="F8" s="492" t="str">
        <f>IF(A8="","",(VLOOKUP(A8,⑥児童・生徒名簿表!F:G,2,0)))</f>
        <v/>
      </c>
      <c r="G8" s="493"/>
      <c r="H8" s="494"/>
      <c r="I8" s="31" t="s">
        <v>3</v>
      </c>
      <c r="J8" s="28" t="s">
        <v>2</v>
      </c>
      <c r="K8" s="29" t="str">
        <f>IF(A8="","",(VLOOKUP(A8,⑥児童・生徒名簿表!B:D,3,0)))</f>
        <v/>
      </c>
      <c r="L8" s="30">
        <v>28</v>
      </c>
      <c r="M8" s="23">
        <f t="shared" si="0"/>
        <v>0</v>
      </c>
      <c r="N8" s="493" t="str">
        <f>IF(B8="","",(VLOOKUP(B8,⑥児童・生徒名簿表!F:G,2,0)))</f>
        <v/>
      </c>
      <c r="O8" s="493"/>
      <c r="P8" s="493"/>
      <c r="Q8" s="493"/>
      <c r="R8" s="494"/>
      <c r="S8" s="31" t="s">
        <v>3</v>
      </c>
      <c r="T8" s="28" t="s">
        <v>2</v>
      </c>
      <c r="U8" s="29" t="str">
        <f>IF(B8="","",(VLOOKUP(B8,⑥児童・生徒名簿表!F:H,3,0)))</f>
        <v/>
      </c>
    </row>
    <row r="9" spans="1:21" ht="23.45" customHeight="1" x14ac:dyDescent="0.4">
      <c r="A9" s="40"/>
      <c r="B9" s="43"/>
      <c r="D9" s="23">
        <v>4</v>
      </c>
      <c r="E9" s="44">
        <f t="shared" si="1"/>
        <v>0</v>
      </c>
      <c r="F9" s="492" t="str">
        <f>IF(A9="","",(VLOOKUP(A9,⑥児童・生徒名簿表!F:G,2,0)))</f>
        <v/>
      </c>
      <c r="G9" s="493"/>
      <c r="H9" s="494"/>
      <c r="I9" s="31" t="s">
        <v>3</v>
      </c>
      <c r="J9" s="28" t="s">
        <v>2</v>
      </c>
      <c r="K9" s="29" t="str">
        <f>IF(A9="","",(VLOOKUP(A9,⑥児童・生徒名簿表!B:D,3,0)))</f>
        <v/>
      </c>
      <c r="L9" s="30">
        <v>29</v>
      </c>
      <c r="M9" s="23">
        <f t="shared" si="0"/>
        <v>0</v>
      </c>
      <c r="N9" s="493" t="str">
        <f>IF(B9="","",(VLOOKUP(B9,⑥児童・生徒名簿表!F:G,2,0)))</f>
        <v/>
      </c>
      <c r="O9" s="493"/>
      <c r="P9" s="493"/>
      <c r="Q9" s="493"/>
      <c r="R9" s="494"/>
      <c r="S9" s="31" t="s">
        <v>3</v>
      </c>
      <c r="T9" s="28" t="s">
        <v>2</v>
      </c>
      <c r="U9" s="29" t="str">
        <f>IF(B9="","",(VLOOKUP(B9,⑥児童・生徒名簿表!F:H,3,0)))</f>
        <v/>
      </c>
    </row>
    <row r="10" spans="1:21" ht="23.45" customHeight="1" x14ac:dyDescent="0.4">
      <c r="A10" s="40"/>
      <c r="B10" s="43"/>
      <c r="D10" s="23">
        <v>5</v>
      </c>
      <c r="E10" s="44">
        <f t="shared" si="1"/>
        <v>0</v>
      </c>
      <c r="F10" s="492" t="str">
        <f>IF(A10="","",(VLOOKUP(A10,⑥児童・生徒名簿表!F:G,2,0)))</f>
        <v/>
      </c>
      <c r="G10" s="493"/>
      <c r="H10" s="494"/>
      <c r="I10" s="31" t="s">
        <v>3</v>
      </c>
      <c r="J10" s="28" t="s">
        <v>2</v>
      </c>
      <c r="K10" s="29" t="str">
        <f>IF(A10="","",(VLOOKUP(A10,⑥児童・生徒名簿表!B:D,3,0)))</f>
        <v/>
      </c>
      <c r="L10" s="30">
        <v>30</v>
      </c>
      <c r="M10" s="23">
        <f t="shared" si="0"/>
        <v>0</v>
      </c>
      <c r="N10" s="493" t="str">
        <f>IF(B10="","",(VLOOKUP(B10,⑥児童・生徒名簿表!F:G,2,0)))</f>
        <v/>
      </c>
      <c r="O10" s="493"/>
      <c r="P10" s="493"/>
      <c r="Q10" s="493"/>
      <c r="R10" s="494"/>
      <c r="S10" s="31" t="s">
        <v>3</v>
      </c>
      <c r="T10" s="28" t="s">
        <v>2</v>
      </c>
      <c r="U10" s="29" t="str">
        <f>IF(B10="","",(VLOOKUP(B10,⑥児童・生徒名簿表!F:H,3,0)))</f>
        <v/>
      </c>
    </row>
    <row r="11" spans="1:21" ht="23.45" customHeight="1" x14ac:dyDescent="0.4">
      <c r="A11" s="40"/>
      <c r="B11" s="43"/>
      <c r="D11" s="23">
        <v>6</v>
      </c>
      <c r="E11" s="44">
        <f t="shared" si="1"/>
        <v>0</v>
      </c>
      <c r="F11" s="492" t="str">
        <f>IF(A11="","",(VLOOKUP(A11,⑥児童・生徒名簿表!F:G,2,0)))</f>
        <v/>
      </c>
      <c r="G11" s="493"/>
      <c r="H11" s="494"/>
      <c r="I11" s="31" t="s">
        <v>3</v>
      </c>
      <c r="J11" s="28" t="s">
        <v>2</v>
      </c>
      <c r="K11" s="29" t="str">
        <f>IF(A11="","",(VLOOKUP(A11,⑥児童・生徒名簿表!B:D,3,0)))</f>
        <v/>
      </c>
      <c r="L11" s="30">
        <v>31</v>
      </c>
      <c r="M11" s="23">
        <f t="shared" si="0"/>
        <v>0</v>
      </c>
      <c r="N11" s="493" t="str">
        <f>IF(B11="","",(VLOOKUP(B11,⑥児童・生徒名簿表!F:G,2,0)))</f>
        <v/>
      </c>
      <c r="O11" s="493"/>
      <c r="P11" s="493"/>
      <c r="Q11" s="493"/>
      <c r="R11" s="494"/>
      <c r="S11" s="31" t="s">
        <v>3</v>
      </c>
      <c r="T11" s="28" t="s">
        <v>2</v>
      </c>
      <c r="U11" s="29" t="str">
        <f>IF(B11="","",(VLOOKUP(B11,⑥児童・生徒名簿表!F:H,3,0)))</f>
        <v/>
      </c>
    </row>
    <row r="12" spans="1:21" ht="23.45" customHeight="1" x14ac:dyDescent="0.4">
      <c r="A12" s="40"/>
      <c r="B12" s="43"/>
      <c r="D12" s="23">
        <v>7</v>
      </c>
      <c r="E12" s="44">
        <f t="shared" si="1"/>
        <v>0</v>
      </c>
      <c r="F12" s="492" t="str">
        <f>IF(A12="","",(VLOOKUP(A12,⑥児童・生徒名簿表!F:G,2,0)))</f>
        <v/>
      </c>
      <c r="G12" s="493"/>
      <c r="H12" s="494"/>
      <c r="I12" s="31" t="s">
        <v>3</v>
      </c>
      <c r="J12" s="28" t="s">
        <v>2</v>
      </c>
      <c r="K12" s="29" t="str">
        <f>IF(A12="","",(VLOOKUP(A12,⑥児童・生徒名簿表!B:D,3,0)))</f>
        <v/>
      </c>
      <c r="L12" s="30">
        <v>32</v>
      </c>
      <c r="M12" s="23">
        <f t="shared" si="0"/>
        <v>0</v>
      </c>
      <c r="N12" s="493" t="str">
        <f>IF(B12="","",(VLOOKUP(B12,⑥児童・生徒名簿表!F:G,2,0)))</f>
        <v/>
      </c>
      <c r="O12" s="493"/>
      <c r="P12" s="493"/>
      <c r="Q12" s="493"/>
      <c r="R12" s="494"/>
      <c r="S12" s="31" t="s">
        <v>3</v>
      </c>
      <c r="T12" s="28" t="s">
        <v>2</v>
      </c>
      <c r="U12" s="29" t="str">
        <f>IF(B12="","",(VLOOKUP(B12,⑥児童・生徒名簿表!F:H,3,0)))</f>
        <v/>
      </c>
    </row>
    <row r="13" spans="1:21" ht="23.45" customHeight="1" x14ac:dyDescent="0.4">
      <c r="A13" s="40"/>
      <c r="B13" s="43"/>
      <c r="D13" s="23">
        <v>8</v>
      </c>
      <c r="E13" s="44">
        <f t="shared" si="1"/>
        <v>0</v>
      </c>
      <c r="F13" s="492" t="str">
        <f>IF(A13="","",(VLOOKUP(A13,⑥児童・生徒名簿表!F:G,2,0)))</f>
        <v/>
      </c>
      <c r="G13" s="493"/>
      <c r="H13" s="494"/>
      <c r="I13" s="31" t="s">
        <v>3</v>
      </c>
      <c r="J13" s="28" t="s">
        <v>2</v>
      </c>
      <c r="K13" s="29" t="str">
        <f>IF(A13="","",(VLOOKUP(A13,⑥児童・生徒名簿表!B:D,3,0)))</f>
        <v/>
      </c>
      <c r="L13" s="30">
        <v>33</v>
      </c>
      <c r="M13" s="23">
        <f t="shared" si="0"/>
        <v>0</v>
      </c>
      <c r="N13" s="493" t="str">
        <f>IF(B13="","",(VLOOKUP(B13,⑥児童・生徒名簿表!F:G,2,0)))</f>
        <v/>
      </c>
      <c r="O13" s="493"/>
      <c r="P13" s="493"/>
      <c r="Q13" s="493"/>
      <c r="R13" s="494"/>
      <c r="S13" s="31" t="s">
        <v>3</v>
      </c>
      <c r="T13" s="28" t="s">
        <v>2</v>
      </c>
      <c r="U13" s="29" t="str">
        <f>IF(B13="","",(VLOOKUP(B13,⑥児童・生徒名簿表!F:H,3,0)))</f>
        <v/>
      </c>
    </row>
    <row r="14" spans="1:21" ht="23.45" customHeight="1" x14ac:dyDescent="0.4">
      <c r="A14" s="40"/>
      <c r="B14" s="43"/>
      <c r="D14" s="23">
        <v>9</v>
      </c>
      <c r="E14" s="44">
        <f t="shared" si="1"/>
        <v>0</v>
      </c>
      <c r="F14" s="492" t="str">
        <f>IF(A14="","",(VLOOKUP(A14,⑥児童・生徒名簿表!F:G,2,0)))</f>
        <v/>
      </c>
      <c r="G14" s="493"/>
      <c r="H14" s="494"/>
      <c r="I14" s="31" t="s">
        <v>3</v>
      </c>
      <c r="J14" s="28" t="s">
        <v>2</v>
      </c>
      <c r="K14" s="29" t="str">
        <f>IF(A14="","",(VLOOKUP(A14,⑥児童・生徒名簿表!B:D,3,0)))</f>
        <v/>
      </c>
      <c r="L14" s="30">
        <v>34</v>
      </c>
      <c r="M14" s="23">
        <f t="shared" si="0"/>
        <v>0</v>
      </c>
      <c r="N14" s="493" t="str">
        <f>IF(B14="","",(VLOOKUP(B14,⑥児童・生徒名簿表!F:G,2,0)))</f>
        <v/>
      </c>
      <c r="O14" s="493"/>
      <c r="P14" s="493"/>
      <c r="Q14" s="493"/>
      <c r="R14" s="494"/>
      <c r="S14" s="31" t="s">
        <v>3</v>
      </c>
      <c r="T14" s="28" t="s">
        <v>2</v>
      </c>
      <c r="U14" s="29" t="str">
        <f>IF(B14="","",(VLOOKUP(B14,⑥児童・生徒名簿表!F:H,3,0)))</f>
        <v/>
      </c>
    </row>
    <row r="15" spans="1:21" ht="23.45" customHeight="1" x14ac:dyDescent="0.4">
      <c r="A15" s="40"/>
      <c r="B15" s="43"/>
      <c r="D15" s="23">
        <v>10</v>
      </c>
      <c r="E15" s="44">
        <f t="shared" si="1"/>
        <v>0</v>
      </c>
      <c r="F15" s="492" t="str">
        <f>IF(A15="","",(VLOOKUP(A15,⑥児童・生徒名簿表!F:G,2,0)))</f>
        <v/>
      </c>
      <c r="G15" s="493"/>
      <c r="H15" s="494"/>
      <c r="I15" s="31" t="s">
        <v>3</v>
      </c>
      <c r="J15" s="28" t="s">
        <v>2</v>
      </c>
      <c r="K15" s="29" t="str">
        <f>IF(A15="","",(VLOOKUP(A15,⑥児童・生徒名簿表!B:D,3,0)))</f>
        <v/>
      </c>
      <c r="L15" s="30">
        <v>35</v>
      </c>
      <c r="M15" s="23">
        <f t="shared" si="0"/>
        <v>0</v>
      </c>
      <c r="N15" s="493" t="str">
        <f>IF(B15="","",(VLOOKUP(B15,⑥児童・生徒名簿表!F:G,2,0)))</f>
        <v/>
      </c>
      <c r="O15" s="493"/>
      <c r="P15" s="493"/>
      <c r="Q15" s="493"/>
      <c r="R15" s="494"/>
      <c r="S15" s="31" t="s">
        <v>3</v>
      </c>
      <c r="T15" s="28" t="s">
        <v>2</v>
      </c>
      <c r="U15" s="29" t="str">
        <f>IF(B15="","",(VLOOKUP(B15,⑥児童・生徒名簿表!F:H,3,0)))</f>
        <v/>
      </c>
    </row>
    <row r="16" spans="1:21" ht="23.45" customHeight="1" x14ac:dyDescent="0.4">
      <c r="A16" s="40"/>
      <c r="B16" s="43"/>
      <c r="D16" s="23">
        <v>11</v>
      </c>
      <c r="E16" s="44">
        <f t="shared" si="1"/>
        <v>0</v>
      </c>
      <c r="F16" s="492" t="str">
        <f>IF(A16="","",(VLOOKUP(A16,⑥児童・生徒名簿表!F:G,2,0)))</f>
        <v/>
      </c>
      <c r="G16" s="493"/>
      <c r="H16" s="494"/>
      <c r="I16" s="31" t="s">
        <v>3</v>
      </c>
      <c r="J16" s="28" t="s">
        <v>2</v>
      </c>
      <c r="K16" s="29" t="str">
        <f>IF(A16="","",(VLOOKUP(A16,⑥児童・生徒名簿表!B:D,3,0)))</f>
        <v/>
      </c>
      <c r="L16" s="30">
        <v>36</v>
      </c>
      <c r="M16" s="23">
        <f t="shared" si="0"/>
        <v>0</v>
      </c>
      <c r="N16" s="493" t="str">
        <f>IF(B16="","",(VLOOKUP(B16,⑥児童・生徒名簿表!F:G,2,0)))</f>
        <v/>
      </c>
      <c r="O16" s="493"/>
      <c r="P16" s="493"/>
      <c r="Q16" s="493"/>
      <c r="R16" s="494"/>
      <c r="S16" s="31" t="s">
        <v>3</v>
      </c>
      <c r="T16" s="28" t="s">
        <v>2</v>
      </c>
      <c r="U16" s="29" t="str">
        <f>IF(B16="","",(VLOOKUP(B16,⑥児童・生徒名簿表!F:H,3,0)))</f>
        <v/>
      </c>
    </row>
    <row r="17" spans="1:21" ht="23.45" customHeight="1" x14ac:dyDescent="0.4">
      <c r="A17" s="40"/>
      <c r="B17" s="43"/>
      <c r="D17" s="23">
        <v>12</v>
      </c>
      <c r="E17" s="44">
        <f t="shared" si="1"/>
        <v>0</v>
      </c>
      <c r="F17" s="492" t="str">
        <f>IF(A17="","",(VLOOKUP(A17,⑥児童・生徒名簿表!F:G,2,0)))</f>
        <v/>
      </c>
      <c r="G17" s="493"/>
      <c r="H17" s="494"/>
      <c r="I17" s="31" t="s">
        <v>3</v>
      </c>
      <c r="J17" s="28" t="s">
        <v>2</v>
      </c>
      <c r="K17" s="29" t="str">
        <f>IF(A17="","",(VLOOKUP(A17,⑥児童・生徒名簿表!B:D,3,0)))</f>
        <v/>
      </c>
      <c r="L17" s="30">
        <v>37</v>
      </c>
      <c r="M17" s="23">
        <f t="shared" si="0"/>
        <v>0</v>
      </c>
      <c r="N17" s="493" t="str">
        <f>IF(B17="","",(VLOOKUP(B17,⑥児童・生徒名簿表!F:G,2,0)))</f>
        <v/>
      </c>
      <c r="O17" s="493"/>
      <c r="P17" s="493"/>
      <c r="Q17" s="493"/>
      <c r="R17" s="494"/>
      <c r="S17" s="31" t="s">
        <v>3</v>
      </c>
      <c r="T17" s="28" t="s">
        <v>2</v>
      </c>
      <c r="U17" s="29" t="str">
        <f>IF(B17="","",(VLOOKUP(B17,⑥児童・生徒名簿表!F:H,3,0)))</f>
        <v/>
      </c>
    </row>
    <row r="18" spans="1:21" ht="23.45" customHeight="1" x14ac:dyDescent="0.4">
      <c r="A18" s="40"/>
      <c r="B18" s="43"/>
      <c r="D18" s="23">
        <v>13</v>
      </c>
      <c r="E18" s="44">
        <f t="shared" si="1"/>
        <v>0</v>
      </c>
      <c r="F18" s="492" t="str">
        <f>IF(A18="","",(VLOOKUP(A18,⑥児童・生徒名簿表!F:G,2,0)))</f>
        <v/>
      </c>
      <c r="G18" s="493"/>
      <c r="H18" s="494"/>
      <c r="I18" s="31" t="s">
        <v>3</v>
      </c>
      <c r="J18" s="28" t="s">
        <v>2</v>
      </c>
      <c r="K18" s="29" t="str">
        <f>IF(A18="","",(VLOOKUP(A18,⑥児童・生徒名簿表!B:D,3,0)))</f>
        <v/>
      </c>
      <c r="L18" s="30">
        <v>38</v>
      </c>
      <c r="M18" s="23">
        <f t="shared" si="0"/>
        <v>0</v>
      </c>
      <c r="N18" s="493" t="str">
        <f>IF(B18="","",(VLOOKUP(B18,⑥児童・生徒名簿表!F:G,2,0)))</f>
        <v/>
      </c>
      <c r="O18" s="493"/>
      <c r="P18" s="493"/>
      <c r="Q18" s="493"/>
      <c r="R18" s="494"/>
      <c r="S18" s="31" t="s">
        <v>3</v>
      </c>
      <c r="T18" s="28" t="s">
        <v>2</v>
      </c>
      <c r="U18" s="29" t="str">
        <f>IF(B18="","",(VLOOKUP(B18,⑥児童・生徒名簿表!F:H,3,0)))</f>
        <v/>
      </c>
    </row>
    <row r="19" spans="1:21" ht="23.45" customHeight="1" x14ac:dyDescent="0.4">
      <c r="A19" s="40"/>
      <c r="B19" s="43"/>
      <c r="D19" s="23">
        <v>14</v>
      </c>
      <c r="E19" s="44">
        <f t="shared" si="1"/>
        <v>0</v>
      </c>
      <c r="F19" s="492" t="str">
        <f>IF(A19="","",(VLOOKUP(A19,⑥児童・生徒名簿表!F:G,2,0)))</f>
        <v/>
      </c>
      <c r="G19" s="493"/>
      <c r="H19" s="494"/>
      <c r="I19" s="31" t="s">
        <v>3</v>
      </c>
      <c r="J19" s="28" t="s">
        <v>2</v>
      </c>
      <c r="K19" s="29" t="str">
        <f>IF(A19="","",(VLOOKUP(A19,⑥児童・生徒名簿表!B:D,3,0)))</f>
        <v/>
      </c>
      <c r="L19" s="30">
        <v>39</v>
      </c>
      <c r="M19" s="23">
        <f t="shared" si="0"/>
        <v>0</v>
      </c>
      <c r="N19" s="493" t="str">
        <f>IF(B19="","",(VLOOKUP(B19,⑥児童・生徒名簿表!F:G,2,0)))</f>
        <v/>
      </c>
      <c r="O19" s="493"/>
      <c r="P19" s="493"/>
      <c r="Q19" s="493"/>
      <c r="R19" s="494"/>
      <c r="S19" s="31" t="s">
        <v>3</v>
      </c>
      <c r="T19" s="28" t="s">
        <v>2</v>
      </c>
      <c r="U19" s="29" t="str">
        <f>IF(B19="","",(VLOOKUP(B19,⑥児童・生徒名簿表!F:H,3,0)))</f>
        <v/>
      </c>
    </row>
    <row r="20" spans="1:21" ht="23.45" customHeight="1" x14ac:dyDescent="0.4">
      <c r="A20" s="40"/>
      <c r="B20" s="43"/>
      <c r="D20" s="23">
        <v>15</v>
      </c>
      <c r="E20" s="44">
        <f t="shared" si="1"/>
        <v>0</v>
      </c>
      <c r="F20" s="492" t="str">
        <f>IF(A20="","",(VLOOKUP(A20,⑥児童・生徒名簿表!F:G,2,0)))</f>
        <v/>
      </c>
      <c r="G20" s="493"/>
      <c r="H20" s="494"/>
      <c r="I20" s="31" t="s">
        <v>3</v>
      </c>
      <c r="J20" s="28" t="s">
        <v>2</v>
      </c>
      <c r="K20" s="29" t="str">
        <f>IF(A20="","",(VLOOKUP(A20,⑥児童・生徒名簿表!B:D,3,0)))</f>
        <v/>
      </c>
      <c r="L20" s="30">
        <v>40</v>
      </c>
      <c r="M20" s="23">
        <f t="shared" si="0"/>
        <v>0</v>
      </c>
      <c r="N20" s="493" t="str">
        <f>IF(B20="","",(VLOOKUP(B20,⑥児童・生徒名簿表!F:G,2,0)))</f>
        <v/>
      </c>
      <c r="O20" s="493"/>
      <c r="P20" s="493"/>
      <c r="Q20" s="493"/>
      <c r="R20" s="494"/>
      <c r="S20" s="31" t="s">
        <v>3</v>
      </c>
      <c r="T20" s="28" t="s">
        <v>2</v>
      </c>
      <c r="U20" s="29" t="str">
        <f>IF(B20="","",(VLOOKUP(B20,⑥児童・生徒名簿表!F:H,3,0)))</f>
        <v/>
      </c>
    </row>
    <row r="21" spans="1:21" ht="23.45" customHeight="1" x14ac:dyDescent="0.4">
      <c r="A21" s="40"/>
      <c r="B21" s="43"/>
      <c r="D21" s="23">
        <v>16</v>
      </c>
      <c r="E21" s="44">
        <f t="shared" si="1"/>
        <v>0</v>
      </c>
      <c r="F21" s="492" t="str">
        <f>IF(A21="","",(VLOOKUP(A21,⑥児童・生徒名簿表!F:G,2,0)))</f>
        <v/>
      </c>
      <c r="G21" s="493"/>
      <c r="H21" s="494"/>
      <c r="I21" s="31" t="s">
        <v>3</v>
      </c>
      <c r="J21" s="28" t="s">
        <v>2</v>
      </c>
      <c r="K21" s="29" t="str">
        <f>IF(A21="","",(VLOOKUP(A21,⑥児童・生徒名簿表!B:D,3,0)))</f>
        <v/>
      </c>
      <c r="L21" s="30">
        <v>41</v>
      </c>
      <c r="M21" s="23">
        <f t="shared" si="0"/>
        <v>0</v>
      </c>
      <c r="N21" s="493" t="str">
        <f>IF(B21="","",(VLOOKUP(B21,⑥児童・生徒名簿表!F:G,2,0)))</f>
        <v/>
      </c>
      <c r="O21" s="493"/>
      <c r="P21" s="493"/>
      <c r="Q21" s="493"/>
      <c r="R21" s="494"/>
      <c r="S21" s="31" t="s">
        <v>3</v>
      </c>
      <c r="T21" s="28" t="s">
        <v>2</v>
      </c>
      <c r="U21" s="29" t="str">
        <f>IF(B21="","",(VLOOKUP(B21,⑥児童・生徒名簿表!F:H,3,0)))</f>
        <v/>
      </c>
    </row>
    <row r="22" spans="1:21" ht="23.45" customHeight="1" x14ac:dyDescent="0.4">
      <c r="A22" s="40"/>
      <c r="B22" s="43"/>
      <c r="D22" s="23">
        <v>17</v>
      </c>
      <c r="E22" s="44">
        <f t="shared" si="1"/>
        <v>0</v>
      </c>
      <c r="F22" s="492" t="str">
        <f>IF(A22="","",(VLOOKUP(A22,⑥児童・生徒名簿表!F:G,2,0)))</f>
        <v/>
      </c>
      <c r="G22" s="493"/>
      <c r="H22" s="494"/>
      <c r="I22" s="31" t="s">
        <v>3</v>
      </c>
      <c r="J22" s="28" t="s">
        <v>2</v>
      </c>
      <c r="K22" s="29" t="str">
        <f>IF(A22="","",(VLOOKUP(A22,⑥児童・生徒名簿表!B:D,3,0)))</f>
        <v/>
      </c>
      <c r="L22" s="30">
        <v>42</v>
      </c>
      <c r="M22" s="23">
        <f t="shared" si="0"/>
        <v>0</v>
      </c>
      <c r="N22" s="493" t="str">
        <f>IF(B22="","",(VLOOKUP(B22,⑥児童・生徒名簿表!F:G,2,0)))</f>
        <v/>
      </c>
      <c r="O22" s="493"/>
      <c r="P22" s="493"/>
      <c r="Q22" s="493"/>
      <c r="R22" s="494"/>
      <c r="S22" s="31" t="s">
        <v>3</v>
      </c>
      <c r="T22" s="28" t="s">
        <v>2</v>
      </c>
      <c r="U22" s="29" t="str">
        <f>IF(B22="","",(VLOOKUP(B22,⑥児童・生徒名簿表!F:H,3,0)))</f>
        <v/>
      </c>
    </row>
    <row r="23" spans="1:21" ht="23.45" customHeight="1" x14ac:dyDescent="0.4">
      <c r="A23" s="40"/>
      <c r="B23" s="43"/>
      <c r="D23" s="23">
        <v>18</v>
      </c>
      <c r="E23" s="44">
        <f t="shared" si="1"/>
        <v>0</v>
      </c>
      <c r="F23" s="492" t="str">
        <f>IF(A23="","",(VLOOKUP(A23,⑥児童・生徒名簿表!F:G,2,0)))</f>
        <v/>
      </c>
      <c r="G23" s="493"/>
      <c r="H23" s="494"/>
      <c r="I23" s="31" t="s">
        <v>3</v>
      </c>
      <c r="J23" s="28" t="s">
        <v>2</v>
      </c>
      <c r="K23" s="29" t="str">
        <f>IF(A23="","",(VLOOKUP(A23,⑥児童・生徒名簿表!B:D,3,0)))</f>
        <v/>
      </c>
      <c r="L23" s="30">
        <v>43</v>
      </c>
      <c r="M23" s="23">
        <f t="shared" si="0"/>
        <v>0</v>
      </c>
      <c r="N23" s="493" t="str">
        <f>IF(B23="","",(VLOOKUP(B23,⑥児童・生徒名簿表!F:G,2,0)))</f>
        <v/>
      </c>
      <c r="O23" s="493"/>
      <c r="P23" s="493"/>
      <c r="Q23" s="493"/>
      <c r="R23" s="494"/>
      <c r="S23" s="31" t="s">
        <v>3</v>
      </c>
      <c r="T23" s="28" t="s">
        <v>2</v>
      </c>
      <c r="U23" s="29" t="str">
        <f>IF(B23="","",(VLOOKUP(B23,⑥児童・生徒名簿表!F:H,3,0)))</f>
        <v/>
      </c>
    </row>
    <row r="24" spans="1:21" ht="23.45" customHeight="1" x14ac:dyDescent="0.4">
      <c r="A24" s="40"/>
      <c r="B24" s="43"/>
      <c r="D24" s="23">
        <v>19</v>
      </c>
      <c r="E24" s="44">
        <f t="shared" si="1"/>
        <v>0</v>
      </c>
      <c r="F24" s="492" t="str">
        <f>IF(A24="","",(VLOOKUP(A24,⑥児童・生徒名簿表!F:G,2,0)))</f>
        <v/>
      </c>
      <c r="G24" s="493"/>
      <c r="H24" s="494"/>
      <c r="I24" s="31" t="s">
        <v>3</v>
      </c>
      <c r="J24" s="28" t="s">
        <v>2</v>
      </c>
      <c r="K24" s="29" t="str">
        <f>IF(A24="","",(VLOOKUP(A24,⑥児童・生徒名簿表!B:D,3,0)))</f>
        <v/>
      </c>
      <c r="L24" s="30">
        <v>44</v>
      </c>
      <c r="M24" s="23">
        <f t="shared" si="0"/>
        <v>0</v>
      </c>
      <c r="N24" s="493" t="str">
        <f>IF(B24="","",(VLOOKUP(B24,⑥児童・生徒名簿表!F:G,2,0)))</f>
        <v/>
      </c>
      <c r="O24" s="493"/>
      <c r="P24" s="493"/>
      <c r="Q24" s="493"/>
      <c r="R24" s="494"/>
      <c r="S24" s="31" t="s">
        <v>3</v>
      </c>
      <c r="T24" s="28" t="s">
        <v>2</v>
      </c>
      <c r="U24" s="29" t="str">
        <f>IF(B24="","",(VLOOKUP(B24,⑥児童・生徒名簿表!F:H,3,0)))</f>
        <v/>
      </c>
    </row>
    <row r="25" spans="1:21" ht="23.45" customHeight="1" x14ac:dyDescent="0.4">
      <c r="A25" s="40"/>
      <c r="B25" s="43"/>
      <c r="D25" s="23">
        <v>20</v>
      </c>
      <c r="E25" s="44">
        <f t="shared" si="1"/>
        <v>0</v>
      </c>
      <c r="F25" s="492" t="str">
        <f>IF(A25="","",(VLOOKUP(A25,⑥児童・生徒名簿表!F:G,2,0)))</f>
        <v/>
      </c>
      <c r="G25" s="493"/>
      <c r="H25" s="494"/>
      <c r="I25" s="31" t="s">
        <v>3</v>
      </c>
      <c r="J25" s="28" t="s">
        <v>2</v>
      </c>
      <c r="K25" s="29" t="str">
        <f>IF(A25="","",(VLOOKUP(A25,⑥児童・生徒名簿表!B:D,3,0)))</f>
        <v/>
      </c>
      <c r="L25" s="30">
        <v>45</v>
      </c>
      <c r="M25" s="23">
        <f t="shared" si="0"/>
        <v>0</v>
      </c>
      <c r="N25" s="493" t="str">
        <f>IF(B25="","",(VLOOKUP(B25,⑥児童・生徒名簿表!F:G,2,0)))</f>
        <v/>
      </c>
      <c r="O25" s="493"/>
      <c r="P25" s="493"/>
      <c r="Q25" s="493"/>
      <c r="R25" s="494"/>
      <c r="S25" s="31" t="s">
        <v>3</v>
      </c>
      <c r="T25" s="28" t="s">
        <v>2</v>
      </c>
      <c r="U25" s="29" t="str">
        <f>IF(B25="","",(VLOOKUP(B25,⑥児童・生徒名簿表!F:H,3,0)))</f>
        <v/>
      </c>
    </row>
    <row r="26" spans="1:21" ht="23.45" customHeight="1" x14ac:dyDescent="0.4">
      <c r="A26" s="40"/>
      <c r="B26" s="43"/>
      <c r="D26" s="23">
        <v>21</v>
      </c>
      <c r="E26" s="44">
        <f t="shared" si="1"/>
        <v>0</v>
      </c>
      <c r="F26" s="492" t="str">
        <f>IF(A26="","",(VLOOKUP(A26,⑥児童・生徒名簿表!F:G,2,0)))</f>
        <v/>
      </c>
      <c r="G26" s="493"/>
      <c r="H26" s="494"/>
      <c r="I26" s="31" t="s">
        <v>3</v>
      </c>
      <c r="J26" s="28" t="s">
        <v>2</v>
      </c>
      <c r="K26" s="29" t="str">
        <f>IF(A26="","",(VLOOKUP(A26,⑥児童・生徒名簿表!B:D,3,0)))</f>
        <v/>
      </c>
      <c r="L26" s="30">
        <v>46</v>
      </c>
      <c r="M26" s="23">
        <f t="shared" si="0"/>
        <v>0</v>
      </c>
      <c r="N26" s="493" t="str">
        <f>IF(B26="","",(VLOOKUP(B26,⑥児童・生徒名簿表!F:G,2,0)))</f>
        <v/>
      </c>
      <c r="O26" s="493"/>
      <c r="P26" s="493"/>
      <c r="Q26" s="493"/>
      <c r="R26" s="494"/>
      <c r="S26" s="31" t="s">
        <v>3</v>
      </c>
      <c r="T26" s="28" t="s">
        <v>2</v>
      </c>
      <c r="U26" s="29" t="str">
        <f>IF(B26="","",(VLOOKUP(B26,⑥児童・生徒名簿表!F:H,3,0)))</f>
        <v/>
      </c>
    </row>
    <row r="27" spans="1:21" ht="23.45" customHeight="1" x14ac:dyDescent="0.4">
      <c r="A27" s="40"/>
      <c r="B27" s="43"/>
      <c r="D27" s="23">
        <v>22</v>
      </c>
      <c r="E27" s="44">
        <f t="shared" si="1"/>
        <v>0</v>
      </c>
      <c r="F27" s="492" t="str">
        <f>IF(A27="","",(VLOOKUP(A27,⑥児童・生徒名簿表!F:G,2,0)))</f>
        <v/>
      </c>
      <c r="G27" s="493"/>
      <c r="H27" s="494"/>
      <c r="I27" s="31" t="s">
        <v>3</v>
      </c>
      <c r="J27" s="28" t="s">
        <v>2</v>
      </c>
      <c r="K27" s="29" t="str">
        <f>IF(A27="","",(VLOOKUP(A27,⑥児童・生徒名簿表!B:D,3,0)))</f>
        <v/>
      </c>
      <c r="L27" s="30">
        <v>47</v>
      </c>
      <c r="M27" s="23">
        <f t="shared" si="0"/>
        <v>0</v>
      </c>
      <c r="N27" s="493" t="str">
        <f>IF(B27="","",(VLOOKUP(B27,⑥児童・生徒名簿表!F:G,2,0)))</f>
        <v/>
      </c>
      <c r="O27" s="493"/>
      <c r="P27" s="493"/>
      <c r="Q27" s="493"/>
      <c r="R27" s="494"/>
      <c r="S27" s="31" t="s">
        <v>3</v>
      </c>
      <c r="T27" s="28" t="s">
        <v>2</v>
      </c>
      <c r="U27" s="29" t="str">
        <f>IF(B27="","",(VLOOKUP(B27,⑥児童・生徒名簿表!F:H,3,0)))</f>
        <v/>
      </c>
    </row>
    <row r="28" spans="1:21" ht="23.45" customHeight="1" x14ac:dyDescent="0.4">
      <c r="A28" s="40"/>
      <c r="B28" s="43"/>
      <c r="D28" s="23">
        <v>23</v>
      </c>
      <c r="E28" s="44">
        <f t="shared" si="1"/>
        <v>0</v>
      </c>
      <c r="F28" s="492" t="str">
        <f>IF(A28="","",(VLOOKUP(A28,⑥児童・生徒名簿表!F:G,2,0)))</f>
        <v/>
      </c>
      <c r="G28" s="493"/>
      <c r="H28" s="494"/>
      <c r="I28" s="31" t="s">
        <v>3</v>
      </c>
      <c r="J28" s="28" t="s">
        <v>2</v>
      </c>
      <c r="K28" s="29" t="str">
        <f>IF(A28="","",(VLOOKUP(A28,⑥児童・生徒名簿表!B:D,3,0)))</f>
        <v/>
      </c>
      <c r="L28" s="30">
        <v>48</v>
      </c>
      <c r="M28" s="23">
        <f t="shared" si="0"/>
        <v>0</v>
      </c>
      <c r="N28" s="493" t="str">
        <f>IF(B28="","",(VLOOKUP(B28,⑥児童・生徒名簿表!F:G,2,0)))</f>
        <v/>
      </c>
      <c r="O28" s="493"/>
      <c r="P28" s="493"/>
      <c r="Q28" s="493"/>
      <c r="R28" s="494"/>
      <c r="S28" s="31" t="s">
        <v>3</v>
      </c>
      <c r="T28" s="28" t="s">
        <v>2</v>
      </c>
      <c r="U28" s="29" t="str">
        <f>IF(B28="","",(VLOOKUP(B28,⑥児童・生徒名簿表!F:H,3,0)))</f>
        <v/>
      </c>
    </row>
    <row r="29" spans="1:21" ht="23.45" customHeight="1" x14ac:dyDescent="0.4">
      <c r="A29" s="40"/>
      <c r="B29" s="43"/>
      <c r="D29" s="23">
        <v>24</v>
      </c>
      <c r="E29" s="44">
        <f t="shared" si="1"/>
        <v>0</v>
      </c>
      <c r="F29" s="492" t="str">
        <f>IF(A29="","",(VLOOKUP(A29,⑥児童・生徒名簿表!F:G,2,0)))</f>
        <v/>
      </c>
      <c r="G29" s="493"/>
      <c r="H29" s="494"/>
      <c r="I29" s="31" t="s">
        <v>3</v>
      </c>
      <c r="J29" s="28" t="s">
        <v>2</v>
      </c>
      <c r="K29" s="29" t="str">
        <f>IF(A29="","",(VLOOKUP(A29,⑥児童・生徒名簿表!B:D,3,0)))</f>
        <v/>
      </c>
      <c r="L29" s="30">
        <v>49</v>
      </c>
      <c r="M29" s="23">
        <f t="shared" si="0"/>
        <v>0</v>
      </c>
      <c r="N29" s="493" t="str">
        <f>IF(B29="","",(VLOOKUP(B29,⑥児童・生徒名簿表!F:G,2,0)))</f>
        <v/>
      </c>
      <c r="O29" s="493"/>
      <c r="P29" s="493"/>
      <c r="Q29" s="493"/>
      <c r="R29" s="494"/>
      <c r="S29" s="31" t="s">
        <v>3</v>
      </c>
      <c r="T29" s="28" t="s">
        <v>2</v>
      </c>
      <c r="U29" s="29" t="str">
        <f>IF(B29="","",(VLOOKUP(B29,⑥児童・生徒名簿表!F:H,3,0)))</f>
        <v/>
      </c>
    </row>
    <row r="30" spans="1:21" ht="23.45" customHeight="1" x14ac:dyDescent="0.4">
      <c r="A30" s="40"/>
      <c r="B30" s="43"/>
      <c r="D30" s="23">
        <v>25</v>
      </c>
      <c r="E30" s="44">
        <f t="shared" si="1"/>
        <v>0</v>
      </c>
      <c r="F30" s="492" t="str">
        <f>IF(A30="","",(VLOOKUP(A30,⑥児童・生徒名簿表!F:G,2,0)))</f>
        <v/>
      </c>
      <c r="G30" s="493"/>
      <c r="H30" s="494"/>
      <c r="I30" s="31" t="s">
        <v>3</v>
      </c>
      <c r="J30" s="28" t="s">
        <v>2</v>
      </c>
      <c r="K30" s="29" t="str">
        <f>IF(A30="","",(VLOOKUP(A30,⑥児童・生徒名簿表!B:D,3,0)))</f>
        <v/>
      </c>
      <c r="L30" s="30">
        <v>50</v>
      </c>
      <c r="M30" s="23">
        <f t="shared" si="0"/>
        <v>0</v>
      </c>
      <c r="N30" s="493" t="str">
        <f>IF(B30="","",(VLOOKUP(B30,⑥児童・生徒名簿表!F:G,2,0)))</f>
        <v/>
      </c>
      <c r="O30" s="493"/>
      <c r="P30" s="493"/>
      <c r="Q30" s="493"/>
      <c r="R30" s="494"/>
      <c r="S30" s="31" t="s">
        <v>3</v>
      </c>
      <c r="T30" s="28" t="s">
        <v>2</v>
      </c>
      <c r="U30" s="29" t="str">
        <f>IF(B30="","",(VLOOKUP(B30,⑥児童・生徒名簿表!F:H,3,0)))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45">
      <c r="D35" s="473"/>
      <c r="E35" s="473"/>
      <c r="F35" s="473"/>
      <c r="G35" s="473"/>
      <c r="H35" s="473"/>
      <c r="I35" s="473"/>
      <c r="J35" s="473"/>
      <c r="K35" s="474"/>
      <c r="L35" s="478"/>
      <c r="M35" s="479"/>
      <c r="N35" s="480"/>
      <c r="O35" s="484"/>
      <c r="P35" s="485"/>
      <c r="Q35" s="485"/>
      <c r="R35" s="485"/>
      <c r="S35" s="485"/>
      <c r="T35" s="485"/>
      <c r="U35" s="486"/>
    </row>
    <row r="36" spans="1:21" ht="27.6" customHeight="1" x14ac:dyDescent="0.4">
      <c r="D36" s="55" t="s">
        <v>724</v>
      </c>
      <c r="E36" s="56"/>
      <c r="F36" s="56"/>
      <c r="G36" s="56"/>
      <c r="H36" s="56"/>
      <c r="I36" s="56"/>
      <c r="J36" s="56"/>
      <c r="K36" s="56"/>
      <c r="L36" s="56"/>
      <c r="M36" s="56"/>
      <c r="N36" s="56"/>
      <c r="O36" s="56"/>
      <c r="P36" s="508" t="s">
        <v>678</v>
      </c>
      <c r="Q36" s="508"/>
      <c r="R36" s="574" t="e">
        <f>IF(I37="","",(VLOOKUP(I37,②学校番号一覧!A:E,5,0)))</f>
        <v>#N/A</v>
      </c>
      <c r="S36" s="574"/>
      <c r="T36" s="574"/>
      <c r="U36" s="574"/>
    </row>
    <row r="37" spans="1:21" ht="30" customHeight="1" x14ac:dyDescent="0.4">
      <c r="A37" s="535" t="s">
        <v>2759</v>
      </c>
      <c r="B37" s="535"/>
      <c r="D37" s="487" t="s">
        <v>11</v>
      </c>
      <c r="E37" s="489"/>
      <c r="F37" s="500" t="s">
        <v>70</v>
      </c>
      <c r="G37" s="500"/>
      <c r="H37" s="23" t="s">
        <v>19</v>
      </c>
      <c r="I37" s="501">
        <f>I2</f>
        <v>0</v>
      </c>
      <c r="J37" s="502"/>
      <c r="K37" s="487" t="s">
        <v>18</v>
      </c>
      <c r="L37" s="489"/>
      <c r="M37" s="503" t="s">
        <v>160</v>
      </c>
      <c r="N37" s="504"/>
      <c r="O37" s="505"/>
      <c r="P37" s="506" t="s">
        <v>10</v>
      </c>
      <c r="Q37" s="507"/>
      <c r="R37" s="37">
        <f>R2</f>
        <v>3</v>
      </c>
      <c r="S37" s="24" t="s">
        <v>9</v>
      </c>
      <c r="T37" s="25">
        <v>2</v>
      </c>
      <c r="U37" s="26" t="s">
        <v>8</v>
      </c>
    </row>
    <row r="38" spans="1:21" ht="30" customHeight="1" x14ac:dyDescent="0.4">
      <c r="A38" s="535"/>
      <c r="B38" s="535"/>
      <c r="D38" s="487" t="s">
        <v>7</v>
      </c>
      <c r="E38" s="489"/>
      <c r="F38" s="573" t="str">
        <f>IF(I2="","",(VLOOKUP(I2,②学校番号一覧!A:C,3,0)))</f>
        <v/>
      </c>
      <c r="G38" s="573"/>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22" t="s">
        <v>1313</v>
      </c>
      <c r="G40" s="523"/>
      <c r="H40" s="524"/>
      <c r="I40" s="487" t="s">
        <v>4</v>
      </c>
      <c r="J40" s="488"/>
      <c r="K40" s="499"/>
      <c r="L40" s="27" t="s">
        <v>161</v>
      </c>
      <c r="M40" s="47" t="s">
        <v>162</v>
      </c>
      <c r="N40" s="488" t="s">
        <v>1313</v>
      </c>
      <c r="O40" s="488"/>
      <c r="P40" s="488"/>
      <c r="Q40" s="488"/>
      <c r="R40" s="489"/>
      <c r="S40" s="487" t="s">
        <v>4</v>
      </c>
      <c r="T40" s="488"/>
      <c r="U40" s="489"/>
    </row>
    <row r="41" spans="1:21" ht="22.9" customHeight="1" x14ac:dyDescent="0.4">
      <c r="A41" s="40"/>
      <c r="B41" s="43"/>
      <c r="D41" s="23">
        <v>51</v>
      </c>
      <c r="E41" s="44">
        <f>A41</f>
        <v>0</v>
      </c>
      <c r="F41" s="492" t="str">
        <f>IF(A41="","",(VLOOKUP(A41,⑥児童・生徒名簿表!F:G,2,0)))</f>
        <v/>
      </c>
      <c r="G41" s="493"/>
      <c r="H41" s="494"/>
      <c r="I41" s="31" t="s">
        <v>3</v>
      </c>
      <c r="J41" s="28" t="s">
        <v>2</v>
      </c>
      <c r="K41" s="29" t="str">
        <f>IF(A41="","",(VLOOKUP(A41,⑥児童・生徒名簿表!B:D,3,0)))</f>
        <v/>
      </c>
      <c r="L41" s="30">
        <v>76</v>
      </c>
      <c r="M41" s="23">
        <f>B41</f>
        <v>0</v>
      </c>
      <c r="N41" s="493" t="str">
        <f>IF(B41="","",(VLOOKUP(B41,⑥児童・生徒名簿表!F:G,2,0)))</f>
        <v/>
      </c>
      <c r="O41" s="493"/>
      <c r="P41" s="493"/>
      <c r="Q41" s="493"/>
      <c r="R41" s="494"/>
      <c r="S41" s="31" t="s">
        <v>3</v>
      </c>
      <c r="T41" s="28" t="s">
        <v>2</v>
      </c>
      <c r="U41" s="29" t="str">
        <f>IF(B41="","",(VLOOKUP(B41,⑥児童・生徒名簿表!F:H,3,0)))</f>
        <v/>
      </c>
    </row>
    <row r="42" spans="1:21" ht="23.45" customHeight="1" x14ac:dyDescent="0.4">
      <c r="A42" s="40"/>
      <c r="B42" s="43"/>
      <c r="D42" s="23">
        <v>52</v>
      </c>
      <c r="E42" s="44">
        <f t="shared" ref="E42:E65" si="2">A42</f>
        <v>0</v>
      </c>
      <c r="F42" s="492" t="str">
        <f>IF(A42="","",(VLOOKUP(A42,⑥児童・生徒名簿表!F:G,2,0)))</f>
        <v/>
      </c>
      <c r="G42" s="493"/>
      <c r="H42" s="494"/>
      <c r="I42" s="31" t="s">
        <v>3</v>
      </c>
      <c r="J42" s="28" t="s">
        <v>2</v>
      </c>
      <c r="K42" s="29" t="str">
        <f>IF(A42="","",(VLOOKUP(A42,⑥児童・生徒名簿表!B:D,3,0)))</f>
        <v/>
      </c>
      <c r="L42" s="30">
        <v>77</v>
      </c>
      <c r="M42" s="23">
        <f t="shared" ref="M42:M65" si="3">B42</f>
        <v>0</v>
      </c>
      <c r="N42" s="493" t="str">
        <f>IF(B42="","",(VLOOKUP(B42,⑥児童・生徒名簿表!F:G,2,0)))</f>
        <v/>
      </c>
      <c r="O42" s="493"/>
      <c r="P42" s="493"/>
      <c r="Q42" s="493"/>
      <c r="R42" s="494"/>
      <c r="S42" s="31" t="s">
        <v>3</v>
      </c>
      <c r="T42" s="28" t="s">
        <v>2</v>
      </c>
      <c r="U42" s="29" t="str">
        <f>IF(B42="","",(VLOOKUP(B42,⑥児童・生徒名簿表!F:H,3,0)))</f>
        <v/>
      </c>
    </row>
    <row r="43" spans="1:21" ht="23.45" customHeight="1" x14ac:dyDescent="0.4">
      <c r="A43" s="40"/>
      <c r="B43" s="43"/>
      <c r="D43" s="23">
        <v>53</v>
      </c>
      <c r="E43" s="44">
        <f t="shared" si="2"/>
        <v>0</v>
      </c>
      <c r="F43" s="492" t="str">
        <f>IF(A43="","",(VLOOKUP(A43,⑥児童・生徒名簿表!F:G,2,0)))</f>
        <v/>
      </c>
      <c r="G43" s="493"/>
      <c r="H43" s="494"/>
      <c r="I43" s="31" t="s">
        <v>3</v>
      </c>
      <c r="J43" s="28" t="s">
        <v>2</v>
      </c>
      <c r="K43" s="29" t="str">
        <f>IF(A43="","",(VLOOKUP(A43,⑥児童・生徒名簿表!B:D,3,0)))</f>
        <v/>
      </c>
      <c r="L43" s="30">
        <v>78</v>
      </c>
      <c r="M43" s="23">
        <f t="shared" si="3"/>
        <v>0</v>
      </c>
      <c r="N43" s="493" t="str">
        <f>IF(B43="","",(VLOOKUP(B43,⑥児童・生徒名簿表!F:G,2,0)))</f>
        <v/>
      </c>
      <c r="O43" s="493"/>
      <c r="P43" s="493"/>
      <c r="Q43" s="493"/>
      <c r="R43" s="494"/>
      <c r="S43" s="31" t="s">
        <v>3</v>
      </c>
      <c r="T43" s="28" t="s">
        <v>2</v>
      </c>
      <c r="U43" s="29" t="str">
        <f>IF(B43="","",(VLOOKUP(B43,⑥児童・生徒名簿表!F:H,3,0)))</f>
        <v/>
      </c>
    </row>
    <row r="44" spans="1:21" ht="23.45" customHeight="1" x14ac:dyDescent="0.4">
      <c r="A44" s="40"/>
      <c r="B44" s="43"/>
      <c r="D44" s="23">
        <v>54</v>
      </c>
      <c r="E44" s="44">
        <f t="shared" si="2"/>
        <v>0</v>
      </c>
      <c r="F44" s="492" t="str">
        <f>IF(A44="","",(VLOOKUP(A44,⑥児童・生徒名簿表!F:G,2,0)))</f>
        <v/>
      </c>
      <c r="G44" s="493"/>
      <c r="H44" s="494"/>
      <c r="I44" s="31" t="s">
        <v>3</v>
      </c>
      <c r="J44" s="28" t="s">
        <v>2</v>
      </c>
      <c r="K44" s="29" t="str">
        <f>IF(A44="","",(VLOOKUP(A44,⑥児童・生徒名簿表!B:D,3,0)))</f>
        <v/>
      </c>
      <c r="L44" s="30">
        <v>79</v>
      </c>
      <c r="M44" s="23">
        <f t="shared" si="3"/>
        <v>0</v>
      </c>
      <c r="N44" s="493" t="str">
        <f>IF(B44="","",(VLOOKUP(B44,⑥児童・生徒名簿表!F:G,2,0)))</f>
        <v/>
      </c>
      <c r="O44" s="493"/>
      <c r="P44" s="493"/>
      <c r="Q44" s="493"/>
      <c r="R44" s="494"/>
      <c r="S44" s="31" t="s">
        <v>3</v>
      </c>
      <c r="T44" s="28" t="s">
        <v>2</v>
      </c>
      <c r="U44" s="29" t="str">
        <f>IF(B44="","",(VLOOKUP(B44,⑥児童・生徒名簿表!F:H,3,0)))</f>
        <v/>
      </c>
    </row>
    <row r="45" spans="1:21" ht="23.45" customHeight="1" x14ac:dyDescent="0.4">
      <c r="A45" s="40"/>
      <c r="B45" s="43"/>
      <c r="D45" s="23">
        <v>55</v>
      </c>
      <c r="E45" s="44">
        <f t="shared" si="2"/>
        <v>0</v>
      </c>
      <c r="F45" s="492" t="str">
        <f>IF(A45="","",(VLOOKUP(A45,⑥児童・生徒名簿表!F:G,2,0)))</f>
        <v/>
      </c>
      <c r="G45" s="493"/>
      <c r="H45" s="494"/>
      <c r="I45" s="31" t="s">
        <v>3</v>
      </c>
      <c r="J45" s="28" t="s">
        <v>2</v>
      </c>
      <c r="K45" s="29" t="str">
        <f>IF(A45="","",(VLOOKUP(A45,⑥児童・生徒名簿表!B:D,3,0)))</f>
        <v/>
      </c>
      <c r="L45" s="30">
        <v>80</v>
      </c>
      <c r="M45" s="23">
        <f t="shared" si="3"/>
        <v>0</v>
      </c>
      <c r="N45" s="493" t="str">
        <f>IF(B45="","",(VLOOKUP(B45,⑥児童・生徒名簿表!F:G,2,0)))</f>
        <v/>
      </c>
      <c r="O45" s="493"/>
      <c r="P45" s="493"/>
      <c r="Q45" s="493"/>
      <c r="R45" s="494"/>
      <c r="S45" s="31" t="s">
        <v>3</v>
      </c>
      <c r="T45" s="28" t="s">
        <v>2</v>
      </c>
      <c r="U45" s="29" t="str">
        <f>IF(B45="","",(VLOOKUP(B45,⑥児童・生徒名簿表!F:H,3,0)))</f>
        <v/>
      </c>
    </row>
    <row r="46" spans="1:21" ht="23.45" customHeight="1" x14ac:dyDescent="0.4">
      <c r="A46" s="40"/>
      <c r="B46" s="43"/>
      <c r="D46" s="23">
        <v>56</v>
      </c>
      <c r="E46" s="44">
        <f t="shared" si="2"/>
        <v>0</v>
      </c>
      <c r="F46" s="492" t="str">
        <f>IF(A46="","",(VLOOKUP(A46,⑥児童・生徒名簿表!F:G,2,0)))</f>
        <v/>
      </c>
      <c r="G46" s="493"/>
      <c r="H46" s="494"/>
      <c r="I46" s="31" t="s">
        <v>3</v>
      </c>
      <c r="J46" s="28" t="s">
        <v>2</v>
      </c>
      <c r="K46" s="29" t="str">
        <f>IF(A46="","",(VLOOKUP(A46,⑥児童・生徒名簿表!B:D,3,0)))</f>
        <v/>
      </c>
      <c r="L46" s="30">
        <v>81</v>
      </c>
      <c r="M46" s="23">
        <f t="shared" si="3"/>
        <v>0</v>
      </c>
      <c r="N46" s="493" t="str">
        <f>IF(B46="","",(VLOOKUP(B46,⑥児童・生徒名簿表!F:G,2,0)))</f>
        <v/>
      </c>
      <c r="O46" s="493"/>
      <c r="P46" s="493"/>
      <c r="Q46" s="493"/>
      <c r="R46" s="494"/>
      <c r="S46" s="31" t="s">
        <v>3</v>
      </c>
      <c r="T46" s="28" t="s">
        <v>2</v>
      </c>
      <c r="U46" s="29" t="str">
        <f>IF(B46="","",(VLOOKUP(B46,⑥児童・生徒名簿表!F:H,3,0)))</f>
        <v/>
      </c>
    </row>
    <row r="47" spans="1:21" ht="23.45" customHeight="1" x14ac:dyDescent="0.4">
      <c r="A47" s="40"/>
      <c r="B47" s="43"/>
      <c r="D47" s="23">
        <v>57</v>
      </c>
      <c r="E47" s="44">
        <f t="shared" si="2"/>
        <v>0</v>
      </c>
      <c r="F47" s="492" t="str">
        <f>IF(A47="","",(VLOOKUP(A47,⑥児童・生徒名簿表!F:G,2,0)))</f>
        <v/>
      </c>
      <c r="G47" s="493"/>
      <c r="H47" s="494"/>
      <c r="I47" s="31" t="s">
        <v>3</v>
      </c>
      <c r="J47" s="28" t="s">
        <v>2</v>
      </c>
      <c r="K47" s="29" t="str">
        <f>IF(A47="","",(VLOOKUP(A47,⑥児童・生徒名簿表!B:D,3,0)))</f>
        <v/>
      </c>
      <c r="L47" s="30">
        <v>82</v>
      </c>
      <c r="M47" s="23">
        <f t="shared" si="3"/>
        <v>0</v>
      </c>
      <c r="N47" s="493" t="str">
        <f>IF(B47="","",(VLOOKUP(B47,⑥児童・生徒名簿表!F:G,2,0)))</f>
        <v/>
      </c>
      <c r="O47" s="493"/>
      <c r="P47" s="493"/>
      <c r="Q47" s="493"/>
      <c r="R47" s="494"/>
      <c r="S47" s="31" t="s">
        <v>3</v>
      </c>
      <c r="T47" s="28" t="s">
        <v>2</v>
      </c>
      <c r="U47" s="29" t="str">
        <f>IF(B47="","",(VLOOKUP(B47,⑥児童・生徒名簿表!F:H,3,0)))</f>
        <v/>
      </c>
    </row>
    <row r="48" spans="1:21" ht="23.45" customHeight="1" x14ac:dyDescent="0.4">
      <c r="A48" s="40"/>
      <c r="B48" s="43"/>
      <c r="D48" s="23">
        <v>58</v>
      </c>
      <c r="E48" s="44">
        <f t="shared" si="2"/>
        <v>0</v>
      </c>
      <c r="F48" s="492" t="str">
        <f>IF(A48="","",(VLOOKUP(A48,⑥児童・生徒名簿表!F:G,2,0)))</f>
        <v/>
      </c>
      <c r="G48" s="493"/>
      <c r="H48" s="494"/>
      <c r="I48" s="31" t="s">
        <v>3</v>
      </c>
      <c r="J48" s="28" t="s">
        <v>2</v>
      </c>
      <c r="K48" s="29" t="str">
        <f>IF(A48="","",(VLOOKUP(A48,⑥児童・生徒名簿表!B:D,3,0)))</f>
        <v/>
      </c>
      <c r="L48" s="30">
        <v>83</v>
      </c>
      <c r="M48" s="23">
        <f t="shared" si="3"/>
        <v>0</v>
      </c>
      <c r="N48" s="493" t="str">
        <f>IF(B48="","",(VLOOKUP(B48,⑥児童・生徒名簿表!F:G,2,0)))</f>
        <v/>
      </c>
      <c r="O48" s="493"/>
      <c r="P48" s="493"/>
      <c r="Q48" s="493"/>
      <c r="R48" s="494"/>
      <c r="S48" s="31" t="s">
        <v>3</v>
      </c>
      <c r="T48" s="28" t="s">
        <v>2</v>
      </c>
      <c r="U48" s="29" t="str">
        <f>IF(B48="","",(VLOOKUP(B48,⑥児童・生徒名簿表!F:H,3,0)))</f>
        <v/>
      </c>
    </row>
    <row r="49" spans="1:21" ht="23.45" customHeight="1" x14ac:dyDescent="0.4">
      <c r="A49" s="40"/>
      <c r="B49" s="43"/>
      <c r="D49" s="23">
        <v>59</v>
      </c>
      <c r="E49" s="44">
        <f t="shared" si="2"/>
        <v>0</v>
      </c>
      <c r="F49" s="492" t="str">
        <f>IF(A49="","",(VLOOKUP(A49,⑥児童・生徒名簿表!F:G,2,0)))</f>
        <v/>
      </c>
      <c r="G49" s="493"/>
      <c r="H49" s="494"/>
      <c r="I49" s="31" t="s">
        <v>3</v>
      </c>
      <c r="J49" s="28" t="s">
        <v>2</v>
      </c>
      <c r="K49" s="29" t="str">
        <f>IF(A49="","",(VLOOKUP(A49,⑥児童・生徒名簿表!B:D,3,0)))</f>
        <v/>
      </c>
      <c r="L49" s="30">
        <v>84</v>
      </c>
      <c r="M49" s="23">
        <f t="shared" si="3"/>
        <v>0</v>
      </c>
      <c r="N49" s="493" t="str">
        <f>IF(B49="","",(VLOOKUP(B49,⑥児童・生徒名簿表!F:G,2,0)))</f>
        <v/>
      </c>
      <c r="O49" s="493"/>
      <c r="P49" s="493"/>
      <c r="Q49" s="493"/>
      <c r="R49" s="494"/>
      <c r="S49" s="31" t="s">
        <v>3</v>
      </c>
      <c r="T49" s="28" t="s">
        <v>2</v>
      </c>
      <c r="U49" s="29" t="str">
        <f>IF(B49="","",(VLOOKUP(B49,⑥児童・生徒名簿表!F:H,3,0)))</f>
        <v/>
      </c>
    </row>
    <row r="50" spans="1:21" ht="23.45" customHeight="1" x14ac:dyDescent="0.4">
      <c r="A50" s="40"/>
      <c r="B50" s="43"/>
      <c r="D50" s="23">
        <v>60</v>
      </c>
      <c r="E50" s="44">
        <f t="shared" si="2"/>
        <v>0</v>
      </c>
      <c r="F50" s="492" t="str">
        <f>IF(A50="","",(VLOOKUP(A50,⑥児童・生徒名簿表!F:G,2,0)))</f>
        <v/>
      </c>
      <c r="G50" s="493"/>
      <c r="H50" s="494"/>
      <c r="I50" s="31" t="s">
        <v>3</v>
      </c>
      <c r="J50" s="28" t="s">
        <v>2</v>
      </c>
      <c r="K50" s="29" t="str">
        <f>IF(A50="","",(VLOOKUP(A50,⑥児童・生徒名簿表!B:D,3,0)))</f>
        <v/>
      </c>
      <c r="L50" s="30">
        <v>85</v>
      </c>
      <c r="M50" s="23">
        <f t="shared" si="3"/>
        <v>0</v>
      </c>
      <c r="N50" s="493" t="str">
        <f>IF(B50="","",(VLOOKUP(B50,⑥児童・生徒名簿表!F:G,2,0)))</f>
        <v/>
      </c>
      <c r="O50" s="493"/>
      <c r="P50" s="493"/>
      <c r="Q50" s="493"/>
      <c r="R50" s="494"/>
      <c r="S50" s="31" t="s">
        <v>3</v>
      </c>
      <c r="T50" s="28" t="s">
        <v>2</v>
      </c>
      <c r="U50" s="29" t="str">
        <f>IF(B50="","",(VLOOKUP(B50,⑥児童・生徒名簿表!F:H,3,0)))</f>
        <v/>
      </c>
    </row>
    <row r="51" spans="1:21" ht="23.45" customHeight="1" x14ac:dyDescent="0.4">
      <c r="A51" s="40"/>
      <c r="B51" s="43"/>
      <c r="D51" s="23">
        <v>61</v>
      </c>
      <c r="E51" s="44">
        <f t="shared" si="2"/>
        <v>0</v>
      </c>
      <c r="F51" s="492" t="str">
        <f>IF(A51="","",(VLOOKUP(A51,⑥児童・生徒名簿表!F:G,2,0)))</f>
        <v/>
      </c>
      <c r="G51" s="493"/>
      <c r="H51" s="494"/>
      <c r="I51" s="31" t="s">
        <v>3</v>
      </c>
      <c r="J51" s="28" t="s">
        <v>2</v>
      </c>
      <c r="K51" s="29" t="str">
        <f>IF(A51="","",(VLOOKUP(A51,⑥児童・生徒名簿表!B:D,3,0)))</f>
        <v/>
      </c>
      <c r="L51" s="30">
        <v>86</v>
      </c>
      <c r="M51" s="23">
        <f t="shared" si="3"/>
        <v>0</v>
      </c>
      <c r="N51" s="493" t="str">
        <f>IF(B51="","",(VLOOKUP(B51,⑥児童・生徒名簿表!F:G,2,0)))</f>
        <v/>
      </c>
      <c r="O51" s="493"/>
      <c r="P51" s="493"/>
      <c r="Q51" s="493"/>
      <c r="R51" s="494"/>
      <c r="S51" s="31" t="s">
        <v>3</v>
      </c>
      <c r="T51" s="28" t="s">
        <v>2</v>
      </c>
      <c r="U51" s="29" t="str">
        <f>IF(B51="","",(VLOOKUP(B51,⑥児童・生徒名簿表!F:H,3,0)))</f>
        <v/>
      </c>
    </row>
    <row r="52" spans="1:21" ht="23.45" customHeight="1" x14ac:dyDescent="0.4">
      <c r="A52" s="40"/>
      <c r="B52" s="43"/>
      <c r="D52" s="23">
        <v>62</v>
      </c>
      <c r="E52" s="44">
        <f t="shared" si="2"/>
        <v>0</v>
      </c>
      <c r="F52" s="492" t="str">
        <f>IF(A52="","",(VLOOKUP(A52,⑥児童・生徒名簿表!F:G,2,0)))</f>
        <v/>
      </c>
      <c r="G52" s="493"/>
      <c r="H52" s="494"/>
      <c r="I52" s="31" t="s">
        <v>3</v>
      </c>
      <c r="J52" s="28" t="s">
        <v>2</v>
      </c>
      <c r="K52" s="29" t="str">
        <f>IF(A52="","",(VLOOKUP(A52,⑥児童・生徒名簿表!B:D,3,0)))</f>
        <v/>
      </c>
      <c r="L52" s="30">
        <v>87</v>
      </c>
      <c r="M52" s="23">
        <f t="shared" si="3"/>
        <v>0</v>
      </c>
      <c r="N52" s="493" t="str">
        <f>IF(B52="","",(VLOOKUP(B52,⑥児童・生徒名簿表!F:G,2,0)))</f>
        <v/>
      </c>
      <c r="O52" s="493"/>
      <c r="P52" s="493"/>
      <c r="Q52" s="493"/>
      <c r="R52" s="494"/>
      <c r="S52" s="31" t="s">
        <v>3</v>
      </c>
      <c r="T52" s="28" t="s">
        <v>2</v>
      </c>
      <c r="U52" s="29" t="str">
        <f>IF(B52="","",(VLOOKUP(B52,⑥児童・生徒名簿表!F:H,3,0)))</f>
        <v/>
      </c>
    </row>
    <row r="53" spans="1:21" ht="23.45" customHeight="1" x14ac:dyDescent="0.4">
      <c r="A53" s="40"/>
      <c r="B53" s="43"/>
      <c r="D53" s="23">
        <v>63</v>
      </c>
      <c r="E53" s="44">
        <f t="shared" si="2"/>
        <v>0</v>
      </c>
      <c r="F53" s="492" t="str">
        <f>IF(A53="","",(VLOOKUP(A53,⑥児童・生徒名簿表!F:G,2,0)))</f>
        <v/>
      </c>
      <c r="G53" s="493"/>
      <c r="H53" s="494"/>
      <c r="I53" s="31" t="s">
        <v>3</v>
      </c>
      <c r="J53" s="28" t="s">
        <v>2</v>
      </c>
      <c r="K53" s="29" t="str">
        <f>IF(A53="","",(VLOOKUP(A53,⑥児童・生徒名簿表!B:D,3,0)))</f>
        <v/>
      </c>
      <c r="L53" s="30">
        <v>88</v>
      </c>
      <c r="M53" s="23">
        <f t="shared" si="3"/>
        <v>0</v>
      </c>
      <c r="N53" s="493" t="str">
        <f>IF(B53="","",(VLOOKUP(B53,⑥児童・生徒名簿表!F:G,2,0)))</f>
        <v/>
      </c>
      <c r="O53" s="493"/>
      <c r="P53" s="493"/>
      <c r="Q53" s="493"/>
      <c r="R53" s="494"/>
      <c r="S53" s="31" t="s">
        <v>3</v>
      </c>
      <c r="T53" s="28" t="s">
        <v>2</v>
      </c>
      <c r="U53" s="29" t="str">
        <f>IF(B53="","",(VLOOKUP(B53,⑥児童・生徒名簿表!F:H,3,0)))</f>
        <v/>
      </c>
    </row>
    <row r="54" spans="1:21" ht="23.45" customHeight="1" x14ac:dyDescent="0.4">
      <c r="A54" s="40"/>
      <c r="B54" s="43"/>
      <c r="D54" s="23">
        <v>64</v>
      </c>
      <c r="E54" s="44">
        <f t="shared" si="2"/>
        <v>0</v>
      </c>
      <c r="F54" s="492" t="str">
        <f>IF(A54="","",(VLOOKUP(A54,⑥児童・生徒名簿表!F:G,2,0)))</f>
        <v/>
      </c>
      <c r="G54" s="493"/>
      <c r="H54" s="494"/>
      <c r="I54" s="31" t="s">
        <v>3</v>
      </c>
      <c r="J54" s="28" t="s">
        <v>2</v>
      </c>
      <c r="K54" s="29" t="str">
        <f>IF(A54="","",(VLOOKUP(A54,⑥児童・生徒名簿表!B:D,3,0)))</f>
        <v/>
      </c>
      <c r="L54" s="30">
        <v>89</v>
      </c>
      <c r="M54" s="23">
        <f t="shared" si="3"/>
        <v>0</v>
      </c>
      <c r="N54" s="493" t="str">
        <f>IF(B54="","",(VLOOKUP(B54,⑥児童・生徒名簿表!F:G,2,0)))</f>
        <v/>
      </c>
      <c r="O54" s="493"/>
      <c r="P54" s="493"/>
      <c r="Q54" s="493"/>
      <c r="R54" s="494"/>
      <c r="S54" s="31" t="s">
        <v>3</v>
      </c>
      <c r="T54" s="28" t="s">
        <v>2</v>
      </c>
      <c r="U54" s="29" t="str">
        <f>IF(B54="","",(VLOOKUP(B54,⑥児童・生徒名簿表!F:H,3,0)))</f>
        <v/>
      </c>
    </row>
    <row r="55" spans="1:21" ht="23.45" customHeight="1" x14ac:dyDescent="0.4">
      <c r="A55" s="40"/>
      <c r="B55" s="43"/>
      <c r="D55" s="23">
        <v>65</v>
      </c>
      <c r="E55" s="44">
        <f t="shared" si="2"/>
        <v>0</v>
      </c>
      <c r="F55" s="492" t="str">
        <f>IF(A55="","",(VLOOKUP(A55,⑥児童・生徒名簿表!F:G,2,0)))</f>
        <v/>
      </c>
      <c r="G55" s="493"/>
      <c r="H55" s="494"/>
      <c r="I55" s="31" t="s">
        <v>3</v>
      </c>
      <c r="J55" s="28" t="s">
        <v>2</v>
      </c>
      <c r="K55" s="29" t="str">
        <f>IF(A55="","",(VLOOKUP(A55,⑥児童・生徒名簿表!B:D,3,0)))</f>
        <v/>
      </c>
      <c r="L55" s="30">
        <v>90</v>
      </c>
      <c r="M55" s="23">
        <f t="shared" si="3"/>
        <v>0</v>
      </c>
      <c r="N55" s="493" t="str">
        <f>IF(B55="","",(VLOOKUP(B55,⑥児童・生徒名簿表!F:G,2,0)))</f>
        <v/>
      </c>
      <c r="O55" s="493"/>
      <c r="P55" s="493"/>
      <c r="Q55" s="493"/>
      <c r="R55" s="494"/>
      <c r="S55" s="31" t="s">
        <v>3</v>
      </c>
      <c r="T55" s="28" t="s">
        <v>2</v>
      </c>
      <c r="U55" s="29" t="str">
        <f>IF(B55="","",(VLOOKUP(B55,⑥児童・生徒名簿表!F:H,3,0)))</f>
        <v/>
      </c>
    </row>
    <row r="56" spans="1:21" ht="23.45" customHeight="1" x14ac:dyDescent="0.4">
      <c r="A56" s="40"/>
      <c r="B56" s="43"/>
      <c r="D56" s="23">
        <v>66</v>
      </c>
      <c r="E56" s="44">
        <f t="shared" si="2"/>
        <v>0</v>
      </c>
      <c r="F56" s="492" t="str">
        <f>IF(A56="","",(VLOOKUP(A56,⑥児童・生徒名簿表!F:G,2,0)))</f>
        <v/>
      </c>
      <c r="G56" s="493"/>
      <c r="H56" s="494"/>
      <c r="I56" s="31" t="s">
        <v>3</v>
      </c>
      <c r="J56" s="28" t="s">
        <v>2</v>
      </c>
      <c r="K56" s="29" t="str">
        <f>IF(A56="","",(VLOOKUP(A56,⑥児童・生徒名簿表!B:D,3,0)))</f>
        <v/>
      </c>
      <c r="L56" s="30">
        <v>91</v>
      </c>
      <c r="M56" s="23">
        <f t="shared" si="3"/>
        <v>0</v>
      </c>
      <c r="N56" s="493" t="str">
        <f>IF(B56="","",(VLOOKUP(B56,⑥児童・生徒名簿表!F:G,2,0)))</f>
        <v/>
      </c>
      <c r="O56" s="493"/>
      <c r="P56" s="493"/>
      <c r="Q56" s="493"/>
      <c r="R56" s="494"/>
      <c r="S56" s="31" t="s">
        <v>3</v>
      </c>
      <c r="T56" s="28" t="s">
        <v>2</v>
      </c>
      <c r="U56" s="29" t="str">
        <f>IF(B56="","",(VLOOKUP(B56,⑥児童・生徒名簿表!F:H,3,0)))</f>
        <v/>
      </c>
    </row>
    <row r="57" spans="1:21" ht="23.45" customHeight="1" x14ac:dyDescent="0.4">
      <c r="A57" s="40"/>
      <c r="B57" s="43"/>
      <c r="D57" s="23">
        <v>67</v>
      </c>
      <c r="E57" s="44">
        <f t="shared" si="2"/>
        <v>0</v>
      </c>
      <c r="F57" s="492" t="str">
        <f>IF(A57="","",(VLOOKUP(A57,⑥児童・生徒名簿表!F:G,2,0)))</f>
        <v/>
      </c>
      <c r="G57" s="493"/>
      <c r="H57" s="494"/>
      <c r="I57" s="31" t="s">
        <v>3</v>
      </c>
      <c r="J57" s="28" t="s">
        <v>2</v>
      </c>
      <c r="K57" s="29" t="str">
        <f>IF(A57="","",(VLOOKUP(A57,⑥児童・生徒名簿表!B:D,3,0)))</f>
        <v/>
      </c>
      <c r="L57" s="30">
        <v>92</v>
      </c>
      <c r="M57" s="23">
        <f t="shared" si="3"/>
        <v>0</v>
      </c>
      <c r="N57" s="493" t="str">
        <f>IF(B57="","",(VLOOKUP(B57,⑥児童・生徒名簿表!F:G,2,0)))</f>
        <v/>
      </c>
      <c r="O57" s="493"/>
      <c r="P57" s="493"/>
      <c r="Q57" s="493"/>
      <c r="R57" s="494"/>
      <c r="S57" s="31" t="s">
        <v>3</v>
      </c>
      <c r="T57" s="28" t="s">
        <v>2</v>
      </c>
      <c r="U57" s="29" t="str">
        <f>IF(B57="","",(VLOOKUP(B57,⑥児童・生徒名簿表!F:H,3,0)))</f>
        <v/>
      </c>
    </row>
    <row r="58" spans="1:21" ht="23.45" customHeight="1" x14ac:dyDescent="0.4">
      <c r="A58" s="40"/>
      <c r="B58" s="43"/>
      <c r="D58" s="23">
        <v>68</v>
      </c>
      <c r="E58" s="44">
        <f t="shared" si="2"/>
        <v>0</v>
      </c>
      <c r="F58" s="492" t="str">
        <f>IF(A58="","",(VLOOKUP(A58,⑥児童・生徒名簿表!F:G,2,0)))</f>
        <v/>
      </c>
      <c r="G58" s="493"/>
      <c r="H58" s="494"/>
      <c r="I58" s="31" t="s">
        <v>3</v>
      </c>
      <c r="J58" s="28" t="s">
        <v>2</v>
      </c>
      <c r="K58" s="29" t="str">
        <f>IF(A58="","",(VLOOKUP(A58,⑥児童・生徒名簿表!B:D,3,0)))</f>
        <v/>
      </c>
      <c r="L58" s="30">
        <v>93</v>
      </c>
      <c r="M58" s="23">
        <f t="shared" si="3"/>
        <v>0</v>
      </c>
      <c r="N58" s="493" t="str">
        <f>IF(B58="","",(VLOOKUP(B58,⑥児童・生徒名簿表!F:G,2,0)))</f>
        <v/>
      </c>
      <c r="O58" s="493"/>
      <c r="P58" s="493"/>
      <c r="Q58" s="493"/>
      <c r="R58" s="494"/>
      <c r="S58" s="31" t="s">
        <v>3</v>
      </c>
      <c r="T58" s="28" t="s">
        <v>2</v>
      </c>
      <c r="U58" s="29" t="str">
        <f>IF(B58="","",(VLOOKUP(B58,⑥児童・生徒名簿表!F:H,3,0)))</f>
        <v/>
      </c>
    </row>
    <row r="59" spans="1:21" ht="23.45" customHeight="1" x14ac:dyDescent="0.4">
      <c r="A59" s="40"/>
      <c r="B59" s="43"/>
      <c r="D59" s="23">
        <v>69</v>
      </c>
      <c r="E59" s="44">
        <f t="shared" si="2"/>
        <v>0</v>
      </c>
      <c r="F59" s="492" t="str">
        <f>IF(A59="","",(VLOOKUP(A59,⑥児童・生徒名簿表!F:G,2,0)))</f>
        <v/>
      </c>
      <c r="G59" s="493"/>
      <c r="H59" s="494"/>
      <c r="I59" s="31" t="s">
        <v>3</v>
      </c>
      <c r="J59" s="28" t="s">
        <v>2</v>
      </c>
      <c r="K59" s="29" t="str">
        <f>IF(A59="","",(VLOOKUP(A59,⑥児童・生徒名簿表!B:D,3,0)))</f>
        <v/>
      </c>
      <c r="L59" s="30">
        <v>94</v>
      </c>
      <c r="M59" s="23">
        <f t="shared" si="3"/>
        <v>0</v>
      </c>
      <c r="N59" s="493" t="str">
        <f>IF(B59="","",(VLOOKUP(B59,⑥児童・生徒名簿表!F:G,2,0)))</f>
        <v/>
      </c>
      <c r="O59" s="493"/>
      <c r="P59" s="493"/>
      <c r="Q59" s="493"/>
      <c r="R59" s="494"/>
      <c r="S59" s="31" t="s">
        <v>3</v>
      </c>
      <c r="T59" s="28" t="s">
        <v>2</v>
      </c>
      <c r="U59" s="29" t="str">
        <f>IF(B59="","",(VLOOKUP(B59,⑥児童・生徒名簿表!F:H,3,0)))</f>
        <v/>
      </c>
    </row>
    <row r="60" spans="1:21" ht="23.45" customHeight="1" x14ac:dyDescent="0.4">
      <c r="A60" s="40"/>
      <c r="B60" s="43"/>
      <c r="D60" s="23">
        <v>70</v>
      </c>
      <c r="E60" s="44">
        <f t="shared" si="2"/>
        <v>0</v>
      </c>
      <c r="F60" s="492" t="str">
        <f>IF(A60="","",(VLOOKUP(A60,⑥児童・生徒名簿表!F:G,2,0)))</f>
        <v/>
      </c>
      <c r="G60" s="493"/>
      <c r="H60" s="494"/>
      <c r="I60" s="31" t="s">
        <v>3</v>
      </c>
      <c r="J60" s="28" t="s">
        <v>2</v>
      </c>
      <c r="K60" s="29" t="str">
        <f>IF(A60="","",(VLOOKUP(A60,⑥児童・生徒名簿表!B:D,3,0)))</f>
        <v/>
      </c>
      <c r="L60" s="30">
        <v>95</v>
      </c>
      <c r="M60" s="23">
        <f t="shared" si="3"/>
        <v>0</v>
      </c>
      <c r="N60" s="493" t="str">
        <f>IF(B60="","",(VLOOKUP(B60,⑥児童・生徒名簿表!F:G,2,0)))</f>
        <v/>
      </c>
      <c r="O60" s="493"/>
      <c r="P60" s="493"/>
      <c r="Q60" s="493"/>
      <c r="R60" s="494"/>
      <c r="S60" s="31" t="s">
        <v>3</v>
      </c>
      <c r="T60" s="28" t="s">
        <v>2</v>
      </c>
      <c r="U60" s="29" t="str">
        <f>IF(B60="","",(VLOOKUP(B60,⑥児童・生徒名簿表!F:H,3,0)))</f>
        <v/>
      </c>
    </row>
    <row r="61" spans="1:21" ht="23.45" customHeight="1" x14ac:dyDescent="0.4">
      <c r="A61" s="40"/>
      <c r="B61" s="43"/>
      <c r="D61" s="23">
        <v>71</v>
      </c>
      <c r="E61" s="44">
        <f t="shared" si="2"/>
        <v>0</v>
      </c>
      <c r="F61" s="492" t="str">
        <f>IF(A61="","",(VLOOKUP(A61,⑥児童・生徒名簿表!F:G,2,0)))</f>
        <v/>
      </c>
      <c r="G61" s="493"/>
      <c r="H61" s="494"/>
      <c r="I61" s="31" t="s">
        <v>3</v>
      </c>
      <c r="J61" s="28" t="s">
        <v>2</v>
      </c>
      <c r="K61" s="29" t="str">
        <f>IF(A61="","",(VLOOKUP(A61,⑥児童・生徒名簿表!B:D,3,0)))</f>
        <v/>
      </c>
      <c r="L61" s="30">
        <v>96</v>
      </c>
      <c r="M61" s="23">
        <f t="shared" si="3"/>
        <v>0</v>
      </c>
      <c r="N61" s="493" t="str">
        <f>IF(B61="","",(VLOOKUP(B61,⑥児童・生徒名簿表!F:G,2,0)))</f>
        <v/>
      </c>
      <c r="O61" s="493"/>
      <c r="P61" s="493"/>
      <c r="Q61" s="493"/>
      <c r="R61" s="494"/>
      <c r="S61" s="31" t="s">
        <v>3</v>
      </c>
      <c r="T61" s="28" t="s">
        <v>2</v>
      </c>
      <c r="U61" s="29" t="str">
        <f>IF(B61="","",(VLOOKUP(B61,⑥児童・生徒名簿表!F:H,3,0)))</f>
        <v/>
      </c>
    </row>
    <row r="62" spans="1:21" ht="23.45" customHeight="1" x14ac:dyDescent="0.4">
      <c r="A62" s="40"/>
      <c r="B62" s="43"/>
      <c r="D62" s="23">
        <v>72</v>
      </c>
      <c r="E62" s="44">
        <f t="shared" si="2"/>
        <v>0</v>
      </c>
      <c r="F62" s="492" t="str">
        <f>IF(A62="","",(VLOOKUP(A62,⑥児童・生徒名簿表!F:G,2,0)))</f>
        <v/>
      </c>
      <c r="G62" s="493"/>
      <c r="H62" s="494"/>
      <c r="I62" s="31" t="s">
        <v>3</v>
      </c>
      <c r="J62" s="28" t="s">
        <v>2</v>
      </c>
      <c r="K62" s="29" t="str">
        <f>IF(A62="","",(VLOOKUP(A62,⑥児童・生徒名簿表!B:D,3,0)))</f>
        <v/>
      </c>
      <c r="L62" s="30">
        <v>97</v>
      </c>
      <c r="M62" s="23">
        <f t="shared" si="3"/>
        <v>0</v>
      </c>
      <c r="N62" s="493" t="str">
        <f>IF(B62="","",(VLOOKUP(B62,⑥児童・生徒名簿表!F:G,2,0)))</f>
        <v/>
      </c>
      <c r="O62" s="493"/>
      <c r="P62" s="493"/>
      <c r="Q62" s="493"/>
      <c r="R62" s="494"/>
      <c r="S62" s="31" t="s">
        <v>3</v>
      </c>
      <c r="T62" s="28" t="s">
        <v>2</v>
      </c>
      <c r="U62" s="29" t="str">
        <f>IF(B62="","",(VLOOKUP(B62,⑥児童・生徒名簿表!F:H,3,0)))</f>
        <v/>
      </c>
    </row>
    <row r="63" spans="1:21" ht="23.45" customHeight="1" x14ac:dyDescent="0.4">
      <c r="A63" s="40"/>
      <c r="B63" s="43"/>
      <c r="D63" s="23">
        <v>73</v>
      </c>
      <c r="E63" s="44">
        <f t="shared" si="2"/>
        <v>0</v>
      </c>
      <c r="F63" s="492" t="str">
        <f>IF(A63="","",(VLOOKUP(A63,⑥児童・生徒名簿表!F:G,2,0)))</f>
        <v/>
      </c>
      <c r="G63" s="493"/>
      <c r="H63" s="494"/>
      <c r="I63" s="31" t="s">
        <v>3</v>
      </c>
      <c r="J63" s="28" t="s">
        <v>2</v>
      </c>
      <c r="K63" s="29" t="str">
        <f>IF(A63="","",(VLOOKUP(A63,⑥児童・生徒名簿表!B:D,3,0)))</f>
        <v/>
      </c>
      <c r="L63" s="30">
        <v>98</v>
      </c>
      <c r="M63" s="23">
        <f t="shared" si="3"/>
        <v>0</v>
      </c>
      <c r="N63" s="493" t="str">
        <f>IF(B63="","",(VLOOKUP(B63,⑥児童・生徒名簿表!F:G,2,0)))</f>
        <v/>
      </c>
      <c r="O63" s="493"/>
      <c r="P63" s="493"/>
      <c r="Q63" s="493"/>
      <c r="R63" s="494"/>
      <c r="S63" s="31" t="s">
        <v>3</v>
      </c>
      <c r="T63" s="28" t="s">
        <v>2</v>
      </c>
      <c r="U63" s="29" t="str">
        <f>IF(B63="","",(VLOOKUP(B63,⑥児童・生徒名簿表!F:H,3,0)))</f>
        <v/>
      </c>
    </row>
    <row r="64" spans="1:21" ht="23.45" customHeight="1" x14ac:dyDescent="0.4">
      <c r="A64" s="40"/>
      <c r="B64" s="43"/>
      <c r="D64" s="23">
        <v>74</v>
      </c>
      <c r="E64" s="44">
        <f t="shared" si="2"/>
        <v>0</v>
      </c>
      <c r="F64" s="492" t="str">
        <f>IF(A64="","",(VLOOKUP(A64,⑥児童・生徒名簿表!F:G,2,0)))</f>
        <v/>
      </c>
      <c r="G64" s="493"/>
      <c r="H64" s="494"/>
      <c r="I64" s="31" t="s">
        <v>3</v>
      </c>
      <c r="J64" s="28" t="s">
        <v>2</v>
      </c>
      <c r="K64" s="29" t="str">
        <f>IF(A64="","",(VLOOKUP(A64,⑥児童・生徒名簿表!B:D,3,0)))</f>
        <v/>
      </c>
      <c r="L64" s="30">
        <v>99</v>
      </c>
      <c r="M64" s="23">
        <f t="shared" si="3"/>
        <v>0</v>
      </c>
      <c r="N64" s="493" t="str">
        <f>IF(B64="","",(VLOOKUP(B64,⑥児童・生徒名簿表!F:G,2,0)))</f>
        <v/>
      </c>
      <c r="O64" s="493"/>
      <c r="P64" s="493"/>
      <c r="Q64" s="493"/>
      <c r="R64" s="494"/>
      <c r="S64" s="31" t="s">
        <v>3</v>
      </c>
      <c r="T64" s="28" t="s">
        <v>2</v>
      </c>
      <c r="U64" s="29" t="str">
        <f>IF(B64="","",(VLOOKUP(B64,⑥児童・生徒名簿表!F:H,3,0)))</f>
        <v/>
      </c>
    </row>
    <row r="65" spans="1:21" ht="23.45" customHeight="1" x14ac:dyDescent="0.4">
      <c r="A65" s="40"/>
      <c r="B65" s="43"/>
      <c r="D65" s="23">
        <v>75</v>
      </c>
      <c r="E65" s="44">
        <f t="shared" si="2"/>
        <v>0</v>
      </c>
      <c r="F65" s="492" t="str">
        <f>IF(A65="","",(VLOOKUP(A65,⑥児童・生徒名簿表!F:G,2,0)))</f>
        <v/>
      </c>
      <c r="G65" s="493"/>
      <c r="H65" s="494"/>
      <c r="I65" s="31" t="s">
        <v>3</v>
      </c>
      <c r="J65" s="28" t="s">
        <v>2</v>
      </c>
      <c r="K65" s="29" t="str">
        <f>IF(A65="","",(VLOOKUP(A65,⑥児童・生徒名簿表!B:D,3,0)))</f>
        <v/>
      </c>
      <c r="L65" s="30">
        <v>100</v>
      </c>
      <c r="M65" s="23">
        <f t="shared" si="3"/>
        <v>0</v>
      </c>
      <c r="N65" s="493" t="str">
        <f>IF(B65="","",(VLOOKUP(B65,⑥児童・生徒名簿表!F:G,2,0)))</f>
        <v/>
      </c>
      <c r="O65" s="493"/>
      <c r="P65" s="493"/>
      <c r="Q65" s="493"/>
      <c r="R65" s="494"/>
      <c r="S65" s="31" t="s">
        <v>3</v>
      </c>
      <c r="T65" s="28" t="s">
        <v>2</v>
      </c>
      <c r="U65" s="29" t="str">
        <f>IF(B65="","",(VLOOKUP(B65,⑥児童・生徒名簿表!F:H,3,0)))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2759</v>
      </c>
      <c r="B72" s="535"/>
      <c r="D72" s="487" t="s">
        <v>11</v>
      </c>
      <c r="E72" s="489"/>
      <c r="F72" s="500" t="s">
        <v>70</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22" t="s">
        <v>1313</v>
      </c>
      <c r="G75" s="523"/>
      <c r="H75" s="524"/>
      <c r="I75" s="487" t="s">
        <v>4</v>
      </c>
      <c r="J75" s="488"/>
      <c r="K75" s="499"/>
      <c r="L75" s="27" t="s">
        <v>161</v>
      </c>
      <c r="M75" s="47" t="s">
        <v>162</v>
      </c>
      <c r="N75" s="488" t="s">
        <v>1313</v>
      </c>
      <c r="O75" s="488"/>
      <c r="P75" s="488"/>
      <c r="Q75" s="488"/>
      <c r="R75" s="489"/>
      <c r="S75" s="487" t="s">
        <v>4</v>
      </c>
      <c r="T75" s="488"/>
      <c r="U75" s="489"/>
    </row>
    <row r="76" spans="1:21" ht="23.45" customHeight="1" x14ac:dyDescent="0.4">
      <c r="A76" s="40"/>
      <c r="B76" s="43"/>
      <c r="D76" s="23">
        <v>101</v>
      </c>
      <c r="E76" s="44">
        <f t="shared" ref="E76:E100" si="4">A76</f>
        <v>0</v>
      </c>
      <c r="F76" s="492" t="str">
        <f>IF(A76="","",(VLOOKUP(A76,⑥児童・生徒名簿表!F:G,2,0)))</f>
        <v/>
      </c>
      <c r="G76" s="493"/>
      <c r="H76" s="494"/>
      <c r="I76" s="31" t="s">
        <v>3</v>
      </c>
      <c r="J76" s="28" t="s">
        <v>2</v>
      </c>
      <c r="K76" s="29" t="str">
        <f>IF(A76="","",(VLOOKUP(A76,⑥児童・生徒名簿表!B:D,3,0)))</f>
        <v/>
      </c>
      <c r="L76" s="30">
        <v>126</v>
      </c>
      <c r="M76" s="23">
        <f>B76</f>
        <v>0</v>
      </c>
      <c r="N76" s="493" t="str">
        <f>IF(B76="","",(VLOOKUP(B76,⑥児童・生徒名簿表!F:G,2,0)))</f>
        <v/>
      </c>
      <c r="O76" s="493"/>
      <c r="P76" s="493"/>
      <c r="Q76" s="493"/>
      <c r="R76" s="494"/>
      <c r="S76" s="31" t="s">
        <v>3</v>
      </c>
      <c r="T76" s="28" t="s">
        <v>2</v>
      </c>
      <c r="U76" s="29" t="str">
        <f>IF(B76="","",(VLOOKUP(B76,⑥児童・生徒名簿表!F:H,3,0)))</f>
        <v/>
      </c>
    </row>
    <row r="77" spans="1:21" ht="23.45" customHeight="1" x14ac:dyDescent="0.4">
      <c r="A77" s="40"/>
      <c r="B77" s="43"/>
      <c r="D77" s="23">
        <v>102</v>
      </c>
      <c r="E77" s="44">
        <f t="shared" si="4"/>
        <v>0</v>
      </c>
      <c r="F77" s="492" t="str">
        <f>IF(A77="","",(VLOOKUP(A77,⑥児童・生徒名簿表!F:G,2,0)))</f>
        <v/>
      </c>
      <c r="G77" s="493"/>
      <c r="H77" s="494"/>
      <c r="I77" s="31" t="s">
        <v>3</v>
      </c>
      <c r="J77" s="28" t="s">
        <v>2</v>
      </c>
      <c r="K77" s="29" t="str">
        <f>IF(A77="","",(VLOOKUP(A77,⑥児童・生徒名簿表!B:D,3,0)))</f>
        <v/>
      </c>
      <c r="L77" s="30">
        <v>127</v>
      </c>
      <c r="M77" s="23">
        <f t="shared" ref="M77:M101" si="5">B77</f>
        <v>0</v>
      </c>
      <c r="N77" s="493" t="str">
        <f>IF(B77="","",(VLOOKUP(B77,⑥児童・生徒名簿表!F:G,2,0)))</f>
        <v/>
      </c>
      <c r="O77" s="493"/>
      <c r="P77" s="493"/>
      <c r="Q77" s="493"/>
      <c r="R77" s="494"/>
      <c r="S77" s="31" t="s">
        <v>3</v>
      </c>
      <c r="T77" s="28" t="s">
        <v>2</v>
      </c>
      <c r="U77" s="29" t="str">
        <f>IF(B77="","",(VLOOKUP(B77,⑥児童・生徒名簿表!F:H,3,0)))</f>
        <v/>
      </c>
    </row>
    <row r="78" spans="1:21" ht="23.45" customHeight="1" x14ac:dyDescent="0.4">
      <c r="A78" s="40"/>
      <c r="B78" s="43"/>
      <c r="D78" s="23">
        <v>103</v>
      </c>
      <c r="E78" s="44">
        <f t="shared" si="4"/>
        <v>0</v>
      </c>
      <c r="F78" s="492" t="str">
        <f>IF(A78="","",(VLOOKUP(A78,⑥児童・生徒名簿表!F:G,2,0)))</f>
        <v/>
      </c>
      <c r="G78" s="493"/>
      <c r="H78" s="494"/>
      <c r="I78" s="31" t="s">
        <v>3</v>
      </c>
      <c r="J78" s="28" t="s">
        <v>2</v>
      </c>
      <c r="K78" s="29" t="str">
        <f>IF(A78="","",(VLOOKUP(A78,⑥児童・生徒名簿表!B:D,3,0)))</f>
        <v/>
      </c>
      <c r="L78" s="30">
        <v>128</v>
      </c>
      <c r="M78" s="23">
        <f t="shared" si="5"/>
        <v>0</v>
      </c>
      <c r="N78" s="493" t="str">
        <f>IF(B78="","",(VLOOKUP(B78,⑥児童・生徒名簿表!F:G,2,0)))</f>
        <v/>
      </c>
      <c r="O78" s="493"/>
      <c r="P78" s="493"/>
      <c r="Q78" s="493"/>
      <c r="R78" s="494"/>
      <c r="S78" s="31" t="s">
        <v>3</v>
      </c>
      <c r="T78" s="28" t="s">
        <v>2</v>
      </c>
      <c r="U78" s="29" t="str">
        <f>IF(B78="","",(VLOOKUP(B78,⑥児童・生徒名簿表!F:H,3,0)))</f>
        <v/>
      </c>
    </row>
    <row r="79" spans="1:21" ht="23.45" customHeight="1" x14ac:dyDescent="0.4">
      <c r="A79" s="40"/>
      <c r="B79" s="43"/>
      <c r="D79" s="23">
        <v>104</v>
      </c>
      <c r="E79" s="44">
        <f t="shared" si="4"/>
        <v>0</v>
      </c>
      <c r="F79" s="492" t="str">
        <f>IF(A79="","",(VLOOKUP(A79,⑥児童・生徒名簿表!F:G,2,0)))</f>
        <v/>
      </c>
      <c r="G79" s="493"/>
      <c r="H79" s="494"/>
      <c r="I79" s="31" t="s">
        <v>3</v>
      </c>
      <c r="J79" s="28" t="s">
        <v>2</v>
      </c>
      <c r="K79" s="29" t="str">
        <f>IF(A79="","",(VLOOKUP(A79,⑥児童・生徒名簿表!B:D,3,0)))</f>
        <v/>
      </c>
      <c r="L79" s="30">
        <v>129</v>
      </c>
      <c r="M79" s="23">
        <f t="shared" si="5"/>
        <v>0</v>
      </c>
      <c r="N79" s="493" t="str">
        <f>IF(B79="","",(VLOOKUP(B79,⑥児童・生徒名簿表!F:G,2,0)))</f>
        <v/>
      </c>
      <c r="O79" s="493"/>
      <c r="P79" s="493"/>
      <c r="Q79" s="493"/>
      <c r="R79" s="494"/>
      <c r="S79" s="31" t="s">
        <v>3</v>
      </c>
      <c r="T79" s="28" t="s">
        <v>2</v>
      </c>
      <c r="U79" s="29" t="str">
        <f>IF(B79="","",(VLOOKUP(B79,⑥児童・生徒名簿表!F:H,3,0)))</f>
        <v/>
      </c>
    </row>
    <row r="80" spans="1:21" ht="23.45" customHeight="1" x14ac:dyDescent="0.4">
      <c r="A80" s="40"/>
      <c r="B80" s="43"/>
      <c r="D80" s="23">
        <v>105</v>
      </c>
      <c r="E80" s="44">
        <f t="shared" si="4"/>
        <v>0</v>
      </c>
      <c r="F80" s="492" t="str">
        <f>IF(A80="","",(VLOOKUP(A80,⑥児童・生徒名簿表!F:G,2,0)))</f>
        <v/>
      </c>
      <c r="G80" s="493"/>
      <c r="H80" s="494"/>
      <c r="I80" s="31" t="s">
        <v>3</v>
      </c>
      <c r="J80" s="28" t="s">
        <v>2</v>
      </c>
      <c r="K80" s="29" t="str">
        <f>IF(A80="","",(VLOOKUP(A80,⑥児童・生徒名簿表!B:D,3,0)))</f>
        <v/>
      </c>
      <c r="L80" s="30">
        <v>130</v>
      </c>
      <c r="M80" s="23">
        <f t="shared" si="5"/>
        <v>0</v>
      </c>
      <c r="N80" s="493" t="str">
        <f>IF(B80="","",(VLOOKUP(B80,⑥児童・生徒名簿表!F:G,2,0)))</f>
        <v/>
      </c>
      <c r="O80" s="493"/>
      <c r="P80" s="493"/>
      <c r="Q80" s="493"/>
      <c r="R80" s="494"/>
      <c r="S80" s="31" t="s">
        <v>3</v>
      </c>
      <c r="T80" s="28" t="s">
        <v>2</v>
      </c>
      <c r="U80" s="29" t="str">
        <f>IF(B80="","",(VLOOKUP(B80,⑥児童・生徒名簿表!F:H,3,0)))</f>
        <v/>
      </c>
    </row>
    <row r="81" spans="1:21" ht="23.45" customHeight="1" x14ac:dyDescent="0.4">
      <c r="A81" s="40"/>
      <c r="B81" s="43"/>
      <c r="D81" s="23">
        <v>106</v>
      </c>
      <c r="E81" s="44">
        <f t="shared" si="4"/>
        <v>0</v>
      </c>
      <c r="F81" s="492" t="str">
        <f>IF(A81="","",(VLOOKUP(A81,⑥児童・生徒名簿表!F:G,2,0)))</f>
        <v/>
      </c>
      <c r="G81" s="493"/>
      <c r="H81" s="494"/>
      <c r="I81" s="31" t="s">
        <v>3</v>
      </c>
      <c r="J81" s="28" t="s">
        <v>2</v>
      </c>
      <c r="K81" s="29" t="str">
        <f>IF(A81="","",(VLOOKUP(A81,⑥児童・生徒名簿表!B:D,3,0)))</f>
        <v/>
      </c>
      <c r="L81" s="30">
        <v>131</v>
      </c>
      <c r="M81" s="23">
        <f t="shared" si="5"/>
        <v>0</v>
      </c>
      <c r="N81" s="493" t="str">
        <f>IF(B81="","",(VLOOKUP(B81,⑥児童・生徒名簿表!F:G,2,0)))</f>
        <v/>
      </c>
      <c r="O81" s="493"/>
      <c r="P81" s="493"/>
      <c r="Q81" s="493"/>
      <c r="R81" s="494"/>
      <c r="S81" s="31" t="s">
        <v>3</v>
      </c>
      <c r="T81" s="28" t="s">
        <v>2</v>
      </c>
      <c r="U81" s="29" t="str">
        <f>IF(B81="","",(VLOOKUP(B81,⑥児童・生徒名簿表!F:H,3,0)))</f>
        <v/>
      </c>
    </row>
    <row r="82" spans="1:21" ht="23.45" customHeight="1" x14ac:dyDescent="0.4">
      <c r="A82" s="40"/>
      <c r="B82" s="43"/>
      <c r="D82" s="23">
        <v>107</v>
      </c>
      <c r="E82" s="44">
        <f t="shared" si="4"/>
        <v>0</v>
      </c>
      <c r="F82" s="492" t="str">
        <f>IF(A82="","",(VLOOKUP(A82,⑥児童・生徒名簿表!F:G,2,0)))</f>
        <v/>
      </c>
      <c r="G82" s="493"/>
      <c r="H82" s="494"/>
      <c r="I82" s="31" t="s">
        <v>3</v>
      </c>
      <c r="J82" s="28" t="s">
        <v>2</v>
      </c>
      <c r="K82" s="29" t="str">
        <f>IF(A82="","",(VLOOKUP(A82,⑥児童・生徒名簿表!B:D,3,0)))</f>
        <v/>
      </c>
      <c r="L82" s="30">
        <v>132</v>
      </c>
      <c r="M82" s="23">
        <f t="shared" si="5"/>
        <v>0</v>
      </c>
      <c r="N82" s="493" t="str">
        <f>IF(B82="","",(VLOOKUP(B82,⑥児童・生徒名簿表!F:G,2,0)))</f>
        <v/>
      </c>
      <c r="O82" s="493"/>
      <c r="P82" s="493"/>
      <c r="Q82" s="493"/>
      <c r="R82" s="494"/>
      <c r="S82" s="31" t="s">
        <v>3</v>
      </c>
      <c r="T82" s="28" t="s">
        <v>2</v>
      </c>
      <c r="U82" s="29" t="str">
        <f>IF(B82="","",(VLOOKUP(B82,⑥児童・生徒名簿表!F:H,3,0)))</f>
        <v/>
      </c>
    </row>
    <row r="83" spans="1:21" ht="23.45" customHeight="1" x14ac:dyDescent="0.4">
      <c r="A83" s="40"/>
      <c r="B83" s="43"/>
      <c r="D83" s="23">
        <v>108</v>
      </c>
      <c r="E83" s="44">
        <f t="shared" si="4"/>
        <v>0</v>
      </c>
      <c r="F83" s="492" t="str">
        <f>IF(A83="","",(VLOOKUP(A83,⑥児童・生徒名簿表!F:G,2,0)))</f>
        <v/>
      </c>
      <c r="G83" s="493"/>
      <c r="H83" s="494"/>
      <c r="I83" s="31" t="s">
        <v>3</v>
      </c>
      <c r="J83" s="28" t="s">
        <v>2</v>
      </c>
      <c r="K83" s="29" t="str">
        <f>IF(A83="","",(VLOOKUP(A83,⑥児童・生徒名簿表!B:D,3,0)))</f>
        <v/>
      </c>
      <c r="L83" s="30">
        <v>133</v>
      </c>
      <c r="M83" s="23">
        <f t="shared" si="5"/>
        <v>0</v>
      </c>
      <c r="N83" s="493" t="str">
        <f>IF(B83="","",(VLOOKUP(B83,⑥児童・生徒名簿表!F:G,2,0)))</f>
        <v/>
      </c>
      <c r="O83" s="493"/>
      <c r="P83" s="493"/>
      <c r="Q83" s="493"/>
      <c r="R83" s="494"/>
      <c r="S83" s="31" t="s">
        <v>3</v>
      </c>
      <c r="T83" s="28" t="s">
        <v>2</v>
      </c>
      <c r="U83" s="29" t="str">
        <f>IF(B83="","",(VLOOKUP(B83,⑥児童・生徒名簿表!F:H,3,0)))</f>
        <v/>
      </c>
    </row>
    <row r="84" spans="1:21" ht="23.45" customHeight="1" x14ac:dyDescent="0.4">
      <c r="A84" s="40"/>
      <c r="B84" s="43"/>
      <c r="D84" s="23">
        <v>109</v>
      </c>
      <c r="E84" s="44">
        <f t="shared" si="4"/>
        <v>0</v>
      </c>
      <c r="F84" s="492" t="str">
        <f>IF(A84="","",(VLOOKUP(A84,⑥児童・生徒名簿表!F:G,2,0)))</f>
        <v/>
      </c>
      <c r="G84" s="493"/>
      <c r="H84" s="494"/>
      <c r="I84" s="31" t="s">
        <v>3</v>
      </c>
      <c r="J84" s="28" t="s">
        <v>2</v>
      </c>
      <c r="K84" s="29" t="str">
        <f>IF(A84="","",(VLOOKUP(A84,⑥児童・生徒名簿表!B:D,3,0)))</f>
        <v/>
      </c>
      <c r="L84" s="30">
        <v>134</v>
      </c>
      <c r="M84" s="23">
        <f t="shared" si="5"/>
        <v>0</v>
      </c>
      <c r="N84" s="493" t="str">
        <f>IF(B84="","",(VLOOKUP(B84,⑥児童・生徒名簿表!F:G,2,0)))</f>
        <v/>
      </c>
      <c r="O84" s="493"/>
      <c r="P84" s="493"/>
      <c r="Q84" s="493"/>
      <c r="R84" s="494"/>
      <c r="S84" s="31" t="s">
        <v>3</v>
      </c>
      <c r="T84" s="28" t="s">
        <v>2</v>
      </c>
      <c r="U84" s="29" t="str">
        <f>IF(B84="","",(VLOOKUP(B84,⑥児童・生徒名簿表!F:H,3,0)))</f>
        <v/>
      </c>
    </row>
    <row r="85" spans="1:21" ht="23.45" customHeight="1" x14ac:dyDescent="0.4">
      <c r="A85" s="40"/>
      <c r="B85" s="43"/>
      <c r="D85" s="23">
        <v>110</v>
      </c>
      <c r="E85" s="44">
        <f t="shared" si="4"/>
        <v>0</v>
      </c>
      <c r="F85" s="492" t="str">
        <f>IF(A85="","",(VLOOKUP(A85,⑥児童・生徒名簿表!F:G,2,0)))</f>
        <v/>
      </c>
      <c r="G85" s="493"/>
      <c r="H85" s="494"/>
      <c r="I85" s="31" t="s">
        <v>3</v>
      </c>
      <c r="J85" s="28" t="s">
        <v>2</v>
      </c>
      <c r="K85" s="29" t="str">
        <f>IF(A85="","",(VLOOKUP(A85,⑥児童・生徒名簿表!B:D,3,0)))</f>
        <v/>
      </c>
      <c r="L85" s="30">
        <v>135</v>
      </c>
      <c r="M85" s="23">
        <f t="shared" si="5"/>
        <v>0</v>
      </c>
      <c r="N85" s="493" t="str">
        <f>IF(B85="","",(VLOOKUP(B85,⑥児童・生徒名簿表!F:G,2,0)))</f>
        <v/>
      </c>
      <c r="O85" s="493"/>
      <c r="P85" s="493"/>
      <c r="Q85" s="493"/>
      <c r="R85" s="494"/>
      <c r="S85" s="31" t="s">
        <v>3</v>
      </c>
      <c r="T85" s="28" t="s">
        <v>2</v>
      </c>
      <c r="U85" s="29" t="str">
        <f>IF(B85="","",(VLOOKUP(B85,⑥児童・生徒名簿表!F:H,3,0)))</f>
        <v/>
      </c>
    </row>
    <row r="86" spans="1:21" ht="23.45" customHeight="1" x14ac:dyDescent="0.4">
      <c r="A86" s="40"/>
      <c r="B86" s="43"/>
      <c r="D86" s="23">
        <v>111</v>
      </c>
      <c r="E86" s="44">
        <f t="shared" si="4"/>
        <v>0</v>
      </c>
      <c r="F86" s="492" t="str">
        <f>IF(A86="","",(VLOOKUP(A86,⑥児童・生徒名簿表!F:G,2,0)))</f>
        <v/>
      </c>
      <c r="G86" s="493"/>
      <c r="H86" s="494"/>
      <c r="I86" s="31" t="s">
        <v>3</v>
      </c>
      <c r="J86" s="28" t="s">
        <v>2</v>
      </c>
      <c r="K86" s="29" t="str">
        <f>IF(A86="","",(VLOOKUP(A86,⑥児童・生徒名簿表!B:D,3,0)))</f>
        <v/>
      </c>
      <c r="L86" s="30">
        <v>136</v>
      </c>
      <c r="M86" s="23">
        <f t="shared" si="5"/>
        <v>0</v>
      </c>
      <c r="N86" s="493" t="str">
        <f>IF(B86="","",(VLOOKUP(B86,⑥児童・生徒名簿表!F:G,2,0)))</f>
        <v/>
      </c>
      <c r="O86" s="493"/>
      <c r="P86" s="493"/>
      <c r="Q86" s="493"/>
      <c r="R86" s="494"/>
      <c r="S86" s="31" t="s">
        <v>3</v>
      </c>
      <c r="T86" s="28" t="s">
        <v>2</v>
      </c>
      <c r="U86" s="29" t="str">
        <f>IF(B86="","",(VLOOKUP(B86,⑥児童・生徒名簿表!F:H,3,0)))</f>
        <v/>
      </c>
    </row>
    <row r="87" spans="1:21" ht="23.45" customHeight="1" x14ac:dyDescent="0.4">
      <c r="A87" s="40"/>
      <c r="B87" s="43"/>
      <c r="D87" s="23">
        <v>112</v>
      </c>
      <c r="E87" s="44">
        <f t="shared" si="4"/>
        <v>0</v>
      </c>
      <c r="F87" s="492" t="str">
        <f>IF(A87="","",(VLOOKUP(A87,⑥児童・生徒名簿表!F:G,2,0)))</f>
        <v/>
      </c>
      <c r="G87" s="493"/>
      <c r="H87" s="494"/>
      <c r="I87" s="31" t="s">
        <v>3</v>
      </c>
      <c r="J87" s="28" t="s">
        <v>2</v>
      </c>
      <c r="K87" s="29" t="str">
        <f>IF(A87="","",(VLOOKUP(A87,⑥児童・生徒名簿表!B:D,3,0)))</f>
        <v/>
      </c>
      <c r="L87" s="30">
        <v>137</v>
      </c>
      <c r="M87" s="23">
        <f t="shared" si="5"/>
        <v>0</v>
      </c>
      <c r="N87" s="493" t="str">
        <f>IF(B87="","",(VLOOKUP(B87,⑥児童・生徒名簿表!F:G,2,0)))</f>
        <v/>
      </c>
      <c r="O87" s="493"/>
      <c r="P87" s="493"/>
      <c r="Q87" s="493"/>
      <c r="R87" s="494"/>
      <c r="S87" s="31" t="s">
        <v>3</v>
      </c>
      <c r="T87" s="28" t="s">
        <v>2</v>
      </c>
      <c r="U87" s="29" t="str">
        <f>IF(B87="","",(VLOOKUP(B87,⑥児童・生徒名簿表!F:H,3,0)))</f>
        <v/>
      </c>
    </row>
    <row r="88" spans="1:21" ht="23.45" customHeight="1" x14ac:dyDescent="0.4">
      <c r="A88" s="40"/>
      <c r="B88" s="43"/>
      <c r="D88" s="23">
        <v>113</v>
      </c>
      <c r="E88" s="44">
        <f t="shared" si="4"/>
        <v>0</v>
      </c>
      <c r="F88" s="492" t="str">
        <f>IF(A88="","",(VLOOKUP(A88,⑥児童・生徒名簿表!F:G,2,0)))</f>
        <v/>
      </c>
      <c r="G88" s="493"/>
      <c r="H88" s="494"/>
      <c r="I88" s="31" t="s">
        <v>3</v>
      </c>
      <c r="J88" s="28" t="s">
        <v>2</v>
      </c>
      <c r="K88" s="29" t="str">
        <f>IF(A88="","",(VLOOKUP(A88,⑥児童・生徒名簿表!B:D,3,0)))</f>
        <v/>
      </c>
      <c r="L88" s="30">
        <v>138</v>
      </c>
      <c r="M88" s="23">
        <f t="shared" si="5"/>
        <v>0</v>
      </c>
      <c r="N88" s="493" t="str">
        <f>IF(B88="","",(VLOOKUP(B88,⑥児童・生徒名簿表!F:G,2,0)))</f>
        <v/>
      </c>
      <c r="O88" s="493"/>
      <c r="P88" s="493"/>
      <c r="Q88" s="493"/>
      <c r="R88" s="494"/>
      <c r="S88" s="31" t="s">
        <v>3</v>
      </c>
      <c r="T88" s="28" t="s">
        <v>2</v>
      </c>
      <c r="U88" s="29" t="str">
        <f>IF(B88="","",(VLOOKUP(B88,⑥児童・生徒名簿表!F:H,3,0)))</f>
        <v/>
      </c>
    </row>
    <row r="89" spans="1:21" ht="23.45" customHeight="1" x14ac:dyDescent="0.4">
      <c r="A89" s="40"/>
      <c r="B89" s="43"/>
      <c r="D89" s="23">
        <v>114</v>
      </c>
      <c r="E89" s="44">
        <f t="shared" si="4"/>
        <v>0</v>
      </c>
      <c r="F89" s="492" t="str">
        <f>IF(A89="","",(VLOOKUP(A89,⑥児童・生徒名簿表!F:G,2,0)))</f>
        <v/>
      </c>
      <c r="G89" s="493"/>
      <c r="H89" s="494"/>
      <c r="I89" s="31" t="s">
        <v>3</v>
      </c>
      <c r="J89" s="28" t="s">
        <v>2</v>
      </c>
      <c r="K89" s="29" t="str">
        <f>IF(A89="","",(VLOOKUP(A89,⑥児童・生徒名簿表!B:D,3,0)))</f>
        <v/>
      </c>
      <c r="L89" s="30">
        <v>139</v>
      </c>
      <c r="M89" s="23">
        <f t="shared" si="5"/>
        <v>0</v>
      </c>
      <c r="N89" s="493" t="str">
        <f>IF(B89="","",(VLOOKUP(B89,⑥児童・生徒名簿表!F:G,2,0)))</f>
        <v/>
      </c>
      <c r="O89" s="493"/>
      <c r="P89" s="493"/>
      <c r="Q89" s="493"/>
      <c r="R89" s="494"/>
      <c r="S89" s="31" t="s">
        <v>3</v>
      </c>
      <c r="T89" s="28" t="s">
        <v>2</v>
      </c>
      <c r="U89" s="29" t="str">
        <f>IF(B89="","",(VLOOKUP(B89,⑥児童・生徒名簿表!F:H,3,0)))</f>
        <v/>
      </c>
    </row>
    <row r="90" spans="1:21" ht="23.45" customHeight="1" x14ac:dyDescent="0.4">
      <c r="A90" s="40"/>
      <c r="B90" s="43"/>
      <c r="D90" s="23">
        <v>115</v>
      </c>
      <c r="E90" s="44">
        <f t="shared" si="4"/>
        <v>0</v>
      </c>
      <c r="F90" s="492" t="str">
        <f>IF(A90="","",(VLOOKUP(A90,⑥児童・生徒名簿表!F:G,2,0)))</f>
        <v/>
      </c>
      <c r="G90" s="493"/>
      <c r="H90" s="494"/>
      <c r="I90" s="31" t="s">
        <v>3</v>
      </c>
      <c r="J90" s="28" t="s">
        <v>2</v>
      </c>
      <c r="K90" s="29" t="str">
        <f>IF(A90="","",(VLOOKUP(A90,⑥児童・生徒名簿表!B:D,3,0)))</f>
        <v/>
      </c>
      <c r="L90" s="30">
        <v>140</v>
      </c>
      <c r="M90" s="23">
        <f t="shared" si="5"/>
        <v>0</v>
      </c>
      <c r="N90" s="493" t="str">
        <f>IF(B90="","",(VLOOKUP(B90,⑥児童・生徒名簿表!F:G,2,0)))</f>
        <v/>
      </c>
      <c r="O90" s="493"/>
      <c r="P90" s="493"/>
      <c r="Q90" s="493"/>
      <c r="R90" s="494"/>
      <c r="S90" s="31" t="s">
        <v>3</v>
      </c>
      <c r="T90" s="28" t="s">
        <v>2</v>
      </c>
      <c r="U90" s="29" t="str">
        <f>IF(B90="","",(VLOOKUP(B90,⑥児童・生徒名簿表!F:H,3,0)))</f>
        <v/>
      </c>
    </row>
    <row r="91" spans="1:21" ht="23.45" customHeight="1" x14ac:dyDescent="0.4">
      <c r="A91" s="40"/>
      <c r="B91" s="43"/>
      <c r="D91" s="23">
        <v>116</v>
      </c>
      <c r="E91" s="44">
        <f t="shared" si="4"/>
        <v>0</v>
      </c>
      <c r="F91" s="492" t="str">
        <f>IF(A91="","",(VLOOKUP(A91,⑥児童・生徒名簿表!F:G,2,0)))</f>
        <v/>
      </c>
      <c r="G91" s="493"/>
      <c r="H91" s="494"/>
      <c r="I91" s="31" t="s">
        <v>3</v>
      </c>
      <c r="J91" s="28" t="s">
        <v>2</v>
      </c>
      <c r="K91" s="29" t="str">
        <f>IF(A91="","",(VLOOKUP(A91,⑥児童・生徒名簿表!B:D,3,0)))</f>
        <v/>
      </c>
      <c r="L91" s="30">
        <v>141</v>
      </c>
      <c r="M91" s="23">
        <f t="shared" si="5"/>
        <v>0</v>
      </c>
      <c r="N91" s="493" t="str">
        <f>IF(B91="","",(VLOOKUP(B91,⑥児童・生徒名簿表!F:G,2,0)))</f>
        <v/>
      </c>
      <c r="O91" s="493"/>
      <c r="P91" s="493"/>
      <c r="Q91" s="493"/>
      <c r="R91" s="494"/>
      <c r="S91" s="31" t="s">
        <v>3</v>
      </c>
      <c r="T91" s="28" t="s">
        <v>2</v>
      </c>
      <c r="U91" s="29" t="str">
        <f>IF(B91="","",(VLOOKUP(B91,⑥児童・生徒名簿表!F:H,3,0)))</f>
        <v/>
      </c>
    </row>
    <row r="92" spans="1:21" ht="23.45" customHeight="1" x14ac:dyDescent="0.4">
      <c r="A92" s="40"/>
      <c r="B92" s="43"/>
      <c r="D92" s="23">
        <v>117</v>
      </c>
      <c r="E92" s="44">
        <f t="shared" si="4"/>
        <v>0</v>
      </c>
      <c r="F92" s="492" t="str">
        <f>IF(A92="","",(VLOOKUP(A92,⑥児童・生徒名簿表!F:G,2,0)))</f>
        <v/>
      </c>
      <c r="G92" s="493"/>
      <c r="H92" s="494"/>
      <c r="I92" s="31" t="s">
        <v>3</v>
      </c>
      <c r="J92" s="28" t="s">
        <v>2</v>
      </c>
      <c r="K92" s="29" t="str">
        <f>IF(A92="","",(VLOOKUP(A92,⑥児童・生徒名簿表!B:D,3,0)))</f>
        <v/>
      </c>
      <c r="L92" s="30">
        <v>142</v>
      </c>
      <c r="M92" s="23">
        <f t="shared" si="5"/>
        <v>0</v>
      </c>
      <c r="N92" s="493" t="str">
        <f>IF(B92="","",(VLOOKUP(B92,⑥児童・生徒名簿表!F:G,2,0)))</f>
        <v/>
      </c>
      <c r="O92" s="493"/>
      <c r="P92" s="493"/>
      <c r="Q92" s="493"/>
      <c r="R92" s="494"/>
      <c r="S92" s="31" t="s">
        <v>3</v>
      </c>
      <c r="T92" s="28" t="s">
        <v>2</v>
      </c>
      <c r="U92" s="29" t="str">
        <f>IF(B92="","",(VLOOKUP(B92,⑥児童・生徒名簿表!F:H,3,0)))</f>
        <v/>
      </c>
    </row>
    <row r="93" spans="1:21" ht="23.45" customHeight="1" x14ac:dyDescent="0.4">
      <c r="A93" s="40"/>
      <c r="B93" s="43"/>
      <c r="D93" s="23">
        <v>118</v>
      </c>
      <c r="E93" s="44">
        <f t="shared" si="4"/>
        <v>0</v>
      </c>
      <c r="F93" s="492" t="str">
        <f>IF(A93="","",(VLOOKUP(A93,⑥児童・生徒名簿表!F:G,2,0)))</f>
        <v/>
      </c>
      <c r="G93" s="493"/>
      <c r="H93" s="494"/>
      <c r="I93" s="31" t="s">
        <v>3</v>
      </c>
      <c r="J93" s="28" t="s">
        <v>2</v>
      </c>
      <c r="K93" s="29" t="str">
        <f>IF(A93="","",(VLOOKUP(A93,⑥児童・生徒名簿表!B:D,3,0)))</f>
        <v/>
      </c>
      <c r="L93" s="30">
        <v>143</v>
      </c>
      <c r="M93" s="23">
        <f t="shared" si="5"/>
        <v>0</v>
      </c>
      <c r="N93" s="493" t="str">
        <f>IF(B93="","",(VLOOKUP(B93,⑥児童・生徒名簿表!F:G,2,0)))</f>
        <v/>
      </c>
      <c r="O93" s="493"/>
      <c r="P93" s="493"/>
      <c r="Q93" s="493"/>
      <c r="R93" s="494"/>
      <c r="S93" s="31" t="s">
        <v>3</v>
      </c>
      <c r="T93" s="28" t="s">
        <v>2</v>
      </c>
      <c r="U93" s="29" t="str">
        <f>IF(B93="","",(VLOOKUP(B93,⑥児童・生徒名簿表!F:H,3,0)))</f>
        <v/>
      </c>
    </row>
    <row r="94" spans="1:21" ht="23.45" customHeight="1" x14ac:dyDescent="0.4">
      <c r="A94" s="40"/>
      <c r="B94" s="43"/>
      <c r="D94" s="23">
        <v>119</v>
      </c>
      <c r="E94" s="44">
        <f t="shared" si="4"/>
        <v>0</v>
      </c>
      <c r="F94" s="492" t="str">
        <f>IF(A94="","",(VLOOKUP(A94,⑥児童・生徒名簿表!F:G,2,0)))</f>
        <v/>
      </c>
      <c r="G94" s="493"/>
      <c r="H94" s="494"/>
      <c r="I94" s="31" t="s">
        <v>3</v>
      </c>
      <c r="J94" s="28" t="s">
        <v>2</v>
      </c>
      <c r="K94" s="29" t="str">
        <f>IF(A94="","",(VLOOKUP(A94,⑥児童・生徒名簿表!B:D,3,0)))</f>
        <v/>
      </c>
      <c r="L94" s="30">
        <v>144</v>
      </c>
      <c r="M94" s="23">
        <f t="shared" si="5"/>
        <v>0</v>
      </c>
      <c r="N94" s="493" t="str">
        <f>IF(B94="","",(VLOOKUP(B94,⑥児童・生徒名簿表!F:G,2,0)))</f>
        <v/>
      </c>
      <c r="O94" s="493"/>
      <c r="P94" s="493"/>
      <c r="Q94" s="493"/>
      <c r="R94" s="494"/>
      <c r="S94" s="31" t="s">
        <v>3</v>
      </c>
      <c r="T94" s="28" t="s">
        <v>2</v>
      </c>
      <c r="U94" s="29" t="str">
        <f>IF(B94="","",(VLOOKUP(B94,⑥児童・生徒名簿表!F:H,3,0)))</f>
        <v/>
      </c>
    </row>
    <row r="95" spans="1:21" ht="23.45" customHeight="1" x14ac:dyDescent="0.4">
      <c r="A95" s="40"/>
      <c r="B95" s="43"/>
      <c r="D95" s="23">
        <v>120</v>
      </c>
      <c r="E95" s="44">
        <f t="shared" si="4"/>
        <v>0</v>
      </c>
      <c r="F95" s="492" t="str">
        <f>IF(A95="","",(VLOOKUP(A95,⑥児童・生徒名簿表!F:G,2,0)))</f>
        <v/>
      </c>
      <c r="G95" s="493"/>
      <c r="H95" s="494"/>
      <c r="I95" s="31" t="s">
        <v>3</v>
      </c>
      <c r="J95" s="28" t="s">
        <v>2</v>
      </c>
      <c r="K95" s="29" t="str">
        <f>IF(A95="","",(VLOOKUP(A95,⑥児童・生徒名簿表!B:D,3,0)))</f>
        <v/>
      </c>
      <c r="L95" s="30">
        <v>145</v>
      </c>
      <c r="M95" s="23">
        <f t="shared" si="5"/>
        <v>0</v>
      </c>
      <c r="N95" s="493" t="str">
        <f>IF(B95="","",(VLOOKUP(B95,⑥児童・生徒名簿表!F:G,2,0)))</f>
        <v/>
      </c>
      <c r="O95" s="493"/>
      <c r="P95" s="493"/>
      <c r="Q95" s="493"/>
      <c r="R95" s="494"/>
      <c r="S95" s="31" t="s">
        <v>3</v>
      </c>
      <c r="T95" s="28" t="s">
        <v>2</v>
      </c>
      <c r="U95" s="29" t="str">
        <f>IF(B95="","",(VLOOKUP(B95,⑥児童・生徒名簿表!F:H,3,0)))</f>
        <v/>
      </c>
    </row>
    <row r="96" spans="1:21" ht="23.45" customHeight="1" x14ac:dyDescent="0.4">
      <c r="A96" s="40"/>
      <c r="B96" s="43"/>
      <c r="D96" s="23">
        <v>121</v>
      </c>
      <c r="E96" s="44">
        <f t="shared" si="4"/>
        <v>0</v>
      </c>
      <c r="F96" s="492" t="str">
        <f>IF(A96="","",(VLOOKUP(A96,⑥児童・生徒名簿表!F:G,2,0)))</f>
        <v/>
      </c>
      <c r="G96" s="493"/>
      <c r="H96" s="494"/>
      <c r="I96" s="31" t="s">
        <v>3</v>
      </c>
      <c r="J96" s="28" t="s">
        <v>2</v>
      </c>
      <c r="K96" s="29" t="str">
        <f>IF(A96="","",(VLOOKUP(A96,⑥児童・生徒名簿表!B:D,3,0)))</f>
        <v/>
      </c>
      <c r="L96" s="30">
        <v>146</v>
      </c>
      <c r="M96" s="23">
        <f t="shared" si="5"/>
        <v>0</v>
      </c>
      <c r="N96" s="493" t="str">
        <f>IF(B96="","",(VLOOKUP(B96,⑥児童・生徒名簿表!F:G,2,0)))</f>
        <v/>
      </c>
      <c r="O96" s="493"/>
      <c r="P96" s="493"/>
      <c r="Q96" s="493"/>
      <c r="R96" s="494"/>
      <c r="S96" s="31" t="s">
        <v>3</v>
      </c>
      <c r="T96" s="28" t="s">
        <v>2</v>
      </c>
      <c r="U96" s="29" t="str">
        <f>IF(B96="","",(VLOOKUP(B96,⑥児童・生徒名簿表!F:H,3,0)))</f>
        <v/>
      </c>
    </row>
    <row r="97" spans="1:21" ht="23.45" customHeight="1" x14ac:dyDescent="0.4">
      <c r="A97" s="40"/>
      <c r="B97" s="43"/>
      <c r="D97" s="23">
        <v>122</v>
      </c>
      <c r="E97" s="44">
        <f t="shared" si="4"/>
        <v>0</v>
      </c>
      <c r="F97" s="492" t="str">
        <f>IF(A97="","",(VLOOKUP(A97,⑥児童・生徒名簿表!F:G,2,0)))</f>
        <v/>
      </c>
      <c r="G97" s="493"/>
      <c r="H97" s="494"/>
      <c r="I97" s="31" t="s">
        <v>3</v>
      </c>
      <c r="J97" s="28" t="s">
        <v>2</v>
      </c>
      <c r="K97" s="29" t="str">
        <f>IF(A97="","",(VLOOKUP(A97,⑥児童・生徒名簿表!B:D,3,0)))</f>
        <v/>
      </c>
      <c r="L97" s="30">
        <v>147</v>
      </c>
      <c r="M97" s="23">
        <f t="shared" si="5"/>
        <v>0</v>
      </c>
      <c r="N97" s="493" t="str">
        <f>IF(B97="","",(VLOOKUP(B97,⑥児童・生徒名簿表!F:G,2,0)))</f>
        <v/>
      </c>
      <c r="O97" s="493"/>
      <c r="P97" s="493"/>
      <c r="Q97" s="493"/>
      <c r="R97" s="494"/>
      <c r="S97" s="31" t="s">
        <v>3</v>
      </c>
      <c r="T97" s="28" t="s">
        <v>2</v>
      </c>
      <c r="U97" s="29" t="str">
        <f>IF(B97="","",(VLOOKUP(B97,⑥児童・生徒名簿表!F:H,3,0)))</f>
        <v/>
      </c>
    </row>
    <row r="98" spans="1:21" ht="23.45" customHeight="1" x14ac:dyDescent="0.4">
      <c r="A98" s="40"/>
      <c r="B98" s="43"/>
      <c r="D98" s="23">
        <v>123</v>
      </c>
      <c r="E98" s="44">
        <f t="shared" si="4"/>
        <v>0</v>
      </c>
      <c r="F98" s="492" t="str">
        <f>IF(A98="","",(VLOOKUP(A98,⑥児童・生徒名簿表!F:G,2,0)))</f>
        <v/>
      </c>
      <c r="G98" s="493"/>
      <c r="H98" s="494"/>
      <c r="I98" s="31" t="s">
        <v>3</v>
      </c>
      <c r="J98" s="28" t="s">
        <v>2</v>
      </c>
      <c r="K98" s="29" t="str">
        <f>IF(A98="","",(VLOOKUP(A98,⑥児童・生徒名簿表!B:D,3,0)))</f>
        <v/>
      </c>
      <c r="L98" s="30">
        <v>148</v>
      </c>
      <c r="M98" s="23">
        <f t="shared" si="5"/>
        <v>0</v>
      </c>
      <c r="N98" s="493" t="str">
        <f>IF(B98="","",(VLOOKUP(B98,⑥児童・生徒名簿表!F:G,2,0)))</f>
        <v/>
      </c>
      <c r="O98" s="493"/>
      <c r="P98" s="493"/>
      <c r="Q98" s="493"/>
      <c r="R98" s="494"/>
      <c r="S98" s="31" t="s">
        <v>3</v>
      </c>
      <c r="T98" s="28" t="s">
        <v>2</v>
      </c>
      <c r="U98" s="29" t="str">
        <f>IF(B98="","",(VLOOKUP(B98,⑥児童・生徒名簿表!F:H,3,0)))</f>
        <v/>
      </c>
    </row>
    <row r="99" spans="1:21" ht="23.45" customHeight="1" x14ac:dyDescent="0.4">
      <c r="A99" s="40"/>
      <c r="B99" s="43"/>
      <c r="D99" s="23">
        <v>124</v>
      </c>
      <c r="E99" s="44">
        <f t="shared" si="4"/>
        <v>0</v>
      </c>
      <c r="F99" s="492" t="str">
        <f>IF(A99="","",(VLOOKUP(A99,⑥児童・生徒名簿表!F:G,2,0)))</f>
        <v/>
      </c>
      <c r="G99" s="493"/>
      <c r="H99" s="494"/>
      <c r="I99" s="31" t="s">
        <v>3</v>
      </c>
      <c r="J99" s="28" t="s">
        <v>2</v>
      </c>
      <c r="K99" s="29" t="str">
        <f>IF(A99="","",(VLOOKUP(A99,⑥児童・生徒名簿表!B:D,3,0)))</f>
        <v/>
      </c>
      <c r="L99" s="30">
        <v>149</v>
      </c>
      <c r="M99" s="23">
        <f t="shared" si="5"/>
        <v>0</v>
      </c>
      <c r="N99" s="493" t="str">
        <f>IF(B99="","",(VLOOKUP(B99,⑥児童・生徒名簿表!F:G,2,0)))</f>
        <v/>
      </c>
      <c r="O99" s="493"/>
      <c r="P99" s="493"/>
      <c r="Q99" s="493"/>
      <c r="R99" s="494"/>
      <c r="S99" s="31" t="s">
        <v>3</v>
      </c>
      <c r="T99" s="28" t="s">
        <v>2</v>
      </c>
      <c r="U99" s="29" t="str">
        <f>IF(B99="","",(VLOOKUP(B99,⑥児童・生徒名簿表!F:H,3,0)))</f>
        <v/>
      </c>
    </row>
    <row r="100" spans="1:21" ht="23.45" customHeight="1" x14ac:dyDescent="0.4">
      <c r="A100" s="40"/>
      <c r="B100" s="43"/>
      <c r="D100" s="23">
        <v>125</v>
      </c>
      <c r="E100" s="44">
        <f t="shared" si="4"/>
        <v>0</v>
      </c>
      <c r="F100" s="492" t="str">
        <f>IF(A100="","",(VLOOKUP(A100,⑥児童・生徒名簿表!F:G,2,0)))</f>
        <v/>
      </c>
      <c r="G100" s="493"/>
      <c r="H100" s="494"/>
      <c r="I100" s="31" t="s">
        <v>3</v>
      </c>
      <c r="J100" s="28" t="s">
        <v>2</v>
      </c>
      <c r="K100" s="29" t="str">
        <f>IF(A100="","",(VLOOKUP(A100,⑥児童・生徒名簿表!B:D,3,0)))</f>
        <v/>
      </c>
      <c r="L100" s="30">
        <v>150</v>
      </c>
      <c r="M100" s="23">
        <f t="shared" si="5"/>
        <v>0</v>
      </c>
      <c r="N100" s="493" t="str">
        <f>IF(B100="","",(VLOOKUP(B100,⑥児童・生徒名簿表!F:G,2,0)))</f>
        <v/>
      </c>
      <c r="O100" s="493"/>
      <c r="P100" s="493"/>
      <c r="Q100" s="493"/>
      <c r="R100" s="494"/>
      <c r="S100" s="31" t="s">
        <v>3</v>
      </c>
      <c r="T100" s="28" t="s">
        <v>2</v>
      </c>
      <c r="U100" s="29" t="str">
        <f>IF(B100="","",(VLOOKUP(B100,⑥児童・生徒名簿表!F:H,3,0)))</f>
        <v/>
      </c>
    </row>
    <row r="101" spans="1:21" ht="3.6" customHeight="1" x14ac:dyDescent="0.4">
      <c r="M101" s="23">
        <f t="shared" si="5"/>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2759</v>
      </c>
      <c r="B107" s="535"/>
      <c r="D107" s="487" t="s">
        <v>11</v>
      </c>
      <c r="E107" s="489"/>
      <c r="F107" s="500" t="s">
        <v>70</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22" t="s">
        <v>1313</v>
      </c>
      <c r="G110" s="523"/>
      <c r="H110" s="524"/>
      <c r="I110" s="487" t="s">
        <v>4</v>
      </c>
      <c r="J110" s="488"/>
      <c r="K110" s="499"/>
      <c r="L110" s="27" t="s">
        <v>161</v>
      </c>
      <c r="M110" s="47" t="s">
        <v>162</v>
      </c>
      <c r="N110" s="488" t="s">
        <v>1313</v>
      </c>
      <c r="O110" s="488"/>
      <c r="P110" s="488"/>
      <c r="Q110" s="488"/>
      <c r="R110" s="489"/>
      <c r="S110" s="487" t="s">
        <v>4</v>
      </c>
      <c r="T110" s="488"/>
      <c r="U110" s="489"/>
    </row>
    <row r="111" spans="1:21" ht="23.45" customHeight="1" x14ac:dyDescent="0.4">
      <c r="A111" s="40"/>
      <c r="B111" s="43"/>
      <c r="D111" s="23">
        <v>151</v>
      </c>
      <c r="E111" s="44">
        <f t="shared" ref="E111:E135" si="6">A111</f>
        <v>0</v>
      </c>
      <c r="F111" s="492" t="str">
        <f>IF(A111="","",(VLOOKUP(A111,⑥児童・生徒名簿表!F:G,2,0)))</f>
        <v/>
      </c>
      <c r="G111" s="493"/>
      <c r="H111" s="494"/>
      <c r="I111" s="31" t="s">
        <v>3</v>
      </c>
      <c r="J111" s="28" t="s">
        <v>2</v>
      </c>
      <c r="K111" s="29" t="str">
        <f>IF(A111="","",(VLOOKUP(A111,⑥児童・生徒名簿表!B:D,3,0)))</f>
        <v/>
      </c>
      <c r="L111" s="30">
        <v>176</v>
      </c>
      <c r="M111" s="23">
        <f>B111</f>
        <v>0</v>
      </c>
      <c r="N111" s="493" t="str">
        <f>IF(B111="","",(VLOOKUP(B111,⑥児童・生徒名簿表!F:G,2,0)))</f>
        <v/>
      </c>
      <c r="O111" s="493"/>
      <c r="P111" s="493"/>
      <c r="Q111" s="493"/>
      <c r="R111" s="494"/>
      <c r="S111" s="31" t="s">
        <v>3</v>
      </c>
      <c r="T111" s="28" t="s">
        <v>2</v>
      </c>
      <c r="U111" s="29" t="str">
        <f>IF(B111="","",(VLOOKUP(B111,⑥児童・生徒名簿表!F:H,3,0)))</f>
        <v/>
      </c>
    </row>
    <row r="112" spans="1:21" ht="23.45" customHeight="1" x14ac:dyDescent="0.4">
      <c r="A112" s="40"/>
      <c r="B112" s="43"/>
      <c r="D112" s="23">
        <v>152</v>
      </c>
      <c r="E112" s="44">
        <f t="shared" si="6"/>
        <v>0</v>
      </c>
      <c r="F112" s="492" t="str">
        <f>IF(A112="","",(VLOOKUP(A112,⑥児童・生徒名簿表!F:G,2,0)))</f>
        <v/>
      </c>
      <c r="G112" s="493"/>
      <c r="H112" s="494"/>
      <c r="I112" s="31" t="s">
        <v>3</v>
      </c>
      <c r="J112" s="28" t="s">
        <v>2</v>
      </c>
      <c r="K112" s="29" t="str">
        <f>IF(A112="","",(VLOOKUP(A112,⑥児童・生徒名簿表!B:D,3,0)))</f>
        <v/>
      </c>
      <c r="L112" s="30">
        <v>177</v>
      </c>
      <c r="M112" s="23">
        <f t="shared" ref="M112:M135" si="7">B112</f>
        <v>0</v>
      </c>
      <c r="N112" s="493" t="str">
        <f>IF(B112="","",(VLOOKUP(B112,⑥児童・生徒名簿表!F:G,2,0)))</f>
        <v/>
      </c>
      <c r="O112" s="493"/>
      <c r="P112" s="493"/>
      <c r="Q112" s="493"/>
      <c r="R112" s="494"/>
      <c r="S112" s="31" t="s">
        <v>3</v>
      </c>
      <c r="T112" s="28" t="s">
        <v>2</v>
      </c>
      <c r="U112" s="29" t="str">
        <f>IF(B112="","",(VLOOKUP(B112,⑥児童・生徒名簿表!F:H,3,0)))</f>
        <v/>
      </c>
    </row>
    <row r="113" spans="1:21" ht="23.45" customHeight="1" x14ac:dyDescent="0.4">
      <c r="A113" s="40"/>
      <c r="B113" s="43"/>
      <c r="D113" s="23">
        <v>153</v>
      </c>
      <c r="E113" s="44">
        <f t="shared" si="6"/>
        <v>0</v>
      </c>
      <c r="F113" s="492" t="str">
        <f>IF(A113="","",(VLOOKUP(A113,⑥児童・生徒名簿表!F:G,2,0)))</f>
        <v/>
      </c>
      <c r="G113" s="493"/>
      <c r="H113" s="494"/>
      <c r="I113" s="31" t="s">
        <v>3</v>
      </c>
      <c r="J113" s="28" t="s">
        <v>2</v>
      </c>
      <c r="K113" s="29" t="str">
        <f>IF(A113="","",(VLOOKUP(A113,⑥児童・生徒名簿表!B:D,3,0)))</f>
        <v/>
      </c>
      <c r="L113" s="30">
        <v>178</v>
      </c>
      <c r="M113" s="23">
        <f t="shared" si="7"/>
        <v>0</v>
      </c>
      <c r="N113" s="493" t="str">
        <f>IF(B113="","",(VLOOKUP(B113,⑥児童・生徒名簿表!F:G,2,0)))</f>
        <v/>
      </c>
      <c r="O113" s="493"/>
      <c r="P113" s="493"/>
      <c r="Q113" s="493"/>
      <c r="R113" s="494"/>
      <c r="S113" s="31" t="s">
        <v>3</v>
      </c>
      <c r="T113" s="28" t="s">
        <v>2</v>
      </c>
      <c r="U113" s="29" t="str">
        <f>IF(B113="","",(VLOOKUP(B113,⑥児童・生徒名簿表!F:H,3,0)))</f>
        <v/>
      </c>
    </row>
    <row r="114" spans="1:21" ht="23.45" customHeight="1" x14ac:dyDescent="0.4">
      <c r="A114" s="40"/>
      <c r="B114" s="43"/>
      <c r="D114" s="23">
        <v>154</v>
      </c>
      <c r="E114" s="44">
        <f t="shared" si="6"/>
        <v>0</v>
      </c>
      <c r="F114" s="492" t="str">
        <f>IF(A114="","",(VLOOKUP(A114,⑥児童・生徒名簿表!F:G,2,0)))</f>
        <v/>
      </c>
      <c r="G114" s="493"/>
      <c r="H114" s="494"/>
      <c r="I114" s="31" t="s">
        <v>3</v>
      </c>
      <c r="J114" s="28" t="s">
        <v>2</v>
      </c>
      <c r="K114" s="29" t="str">
        <f>IF(A114="","",(VLOOKUP(A114,⑥児童・生徒名簿表!B:D,3,0)))</f>
        <v/>
      </c>
      <c r="L114" s="30">
        <v>179</v>
      </c>
      <c r="M114" s="23">
        <f t="shared" si="7"/>
        <v>0</v>
      </c>
      <c r="N114" s="493" t="str">
        <f>IF(B114="","",(VLOOKUP(B114,⑥児童・生徒名簿表!F:G,2,0)))</f>
        <v/>
      </c>
      <c r="O114" s="493"/>
      <c r="P114" s="493"/>
      <c r="Q114" s="493"/>
      <c r="R114" s="494"/>
      <c r="S114" s="31" t="s">
        <v>3</v>
      </c>
      <c r="T114" s="28" t="s">
        <v>2</v>
      </c>
      <c r="U114" s="29" t="str">
        <f>IF(B114="","",(VLOOKUP(B114,⑥児童・生徒名簿表!F:H,3,0)))</f>
        <v/>
      </c>
    </row>
    <row r="115" spans="1:21" ht="23.45" customHeight="1" x14ac:dyDescent="0.4">
      <c r="A115" s="40"/>
      <c r="B115" s="43"/>
      <c r="D115" s="23">
        <v>155</v>
      </c>
      <c r="E115" s="44">
        <f t="shared" si="6"/>
        <v>0</v>
      </c>
      <c r="F115" s="492" t="str">
        <f>IF(A115="","",(VLOOKUP(A115,⑥児童・生徒名簿表!F:G,2,0)))</f>
        <v/>
      </c>
      <c r="G115" s="493"/>
      <c r="H115" s="494"/>
      <c r="I115" s="31" t="s">
        <v>3</v>
      </c>
      <c r="J115" s="28" t="s">
        <v>2</v>
      </c>
      <c r="K115" s="29" t="str">
        <f>IF(A115="","",(VLOOKUP(A115,⑥児童・生徒名簿表!B:D,3,0)))</f>
        <v/>
      </c>
      <c r="L115" s="30">
        <v>180</v>
      </c>
      <c r="M115" s="23">
        <f t="shared" si="7"/>
        <v>0</v>
      </c>
      <c r="N115" s="493" t="str">
        <f>IF(B115="","",(VLOOKUP(B115,⑥児童・生徒名簿表!F:G,2,0)))</f>
        <v/>
      </c>
      <c r="O115" s="493"/>
      <c r="P115" s="493"/>
      <c r="Q115" s="493"/>
      <c r="R115" s="494"/>
      <c r="S115" s="31" t="s">
        <v>3</v>
      </c>
      <c r="T115" s="28" t="s">
        <v>2</v>
      </c>
      <c r="U115" s="29" t="str">
        <f>IF(B115="","",(VLOOKUP(B115,⑥児童・生徒名簿表!F:H,3,0)))</f>
        <v/>
      </c>
    </row>
    <row r="116" spans="1:21" ht="23.45" customHeight="1" x14ac:dyDescent="0.4">
      <c r="A116" s="40"/>
      <c r="B116" s="43"/>
      <c r="D116" s="23">
        <v>156</v>
      </c>
      <c r="E116" s="44">
        <f t="shared" si="6"/>
        <v>0</v>
      </c>
      <c r="F116" s="492" t="str">
        <f>IF(A116="","",(VLOOKUP(A116,⑥児童・生徒名簿表!F:G,2,0)))</f>
        <v/>
      </c>
      <c r="G116" s="493"/>
      <c r="H116" s="494"/>
      <c r="I116" s="31" t="s">
        <v>3</v>
      </c>
      <c r="J116" s="28" t="s">
        <v>2</v>
      </c>
      <c r="K116" s="29" t="str">
        <f>IF(A116="","",(VLOOKUP(A116,⑥児童・生徒名簿表!B:D,3,0)))</f>
        <v/>
      </c>
      <c r="L116" s="30">
        <v>181</v>
      </c>
      <c r="M116" s="23">
        <f t="shared" si="7"/>
        <v>0</v>
      </c>
      <c r="N116" s="493" t="str">
        <f>IF(B116="","",(VLOOKUP(B116,⑥児童・生徒名簿表!F:G,2,0)))</f>
        <v/>
      </c>
      <c r="O116" s="493"/>
      <c r="P116" s="493"/>
      <c r="Q116" s="493"/>
      <c r="R116" s="494"/>
      <c r="S116" s="31" t="s">
        <v>3</v>
      </c>
      <c r="T116" s="28" t="s">
        <v>2</v>
      </c>
      <c r="U116" s="29" t="str">
        <f>IF(B116="","",(VLOOKUP(B116,⑥児童・生徒名簿表!F:H,3,0)))</f>
        <v/>
      </c>
    </row>
    <row r="117" spans="1:21" ht="23.45" customHeight="1" x14ac:dyDescent="0.4">
      <c r="A117" s="40"/>
      <c r="B117" s="43"/>
      <c r="D117" s="23">
        <v>157</v>
      </c>
      <c r="E117" s="44">
        <f t="shared" si="6"/>
        <v>0</v>
      </c>
      <c r="F117" s="492" t="str">
        <f>IF(A117="","",(VLOOKUP(A117,⑥児童・生徒名簿表!F:G,2,0)))</f>
        <v/>
      </c>
      <c r="G117" s="493"/>
      <c r="H117" s="494"/>
      <c r="I117" s="31" t="s">
        <v>3</v>
      </c>
      <c r="J117" s="28" t="s">
        <v>2</v>
      </c>
      <c r="K117" s="29" t="str">
        <f>IF(A117="","",(VLOOKUP(A117,⑥児童・生徒名簿表!B:D,3,0)))</f>
        <v/>
      </c>
      <c r="L117" s="30">
        <v>182</v>
      </c>
      <c r="M117" s="23">
        <f t="shared" si="7"/>
        <v>0</v>
      </c>
      <c r="N117" s="493" t="str">
        <f>IF(B117="","",(VLOOKUP(B117,⑥児童・生徒名簿表!F:G,2,0)))</f>
        <v/>
      </c>
      <c r="O117" s="493"/>
      <c r="P117" s="493"/>
      <c r="Q117" s="493"/>
      <c r="R117" s="494"/>
      <c r="S117" s="31" t="s">
        <v>3</v>
      </c>
      <c r="T117" s="28" t="s">
        <v>2</v>
      </c>
      <c r="U117" s="29" t="str">
        <f>IF(B117="","",(VLOOKUP(B117,⑥児童・生徒名簿表!F:H,3,0)))</f>
        <v/>
      </c>
    </row>
    <row r="118" spans="1:21" ht="23.45" customHeight="1" x14ac:dyDescent="0.4">
      <c r="A118" s="40"/>
      <c r="B118" s="43"/>
      <c r="D118" s="23">
        <v>158</v>
      </c>
      <c r="E118" s="44">
        <f t="shared" si="6"/>
        <v>0</v>
      </c>
      <c r="F118" s="492" t="str">
        <f>IF(A118="","",(VLOOKUP(A118,⑥児童・生徒名簿表!F:G,2,0)))</f>
        <v/>
      </c>
      <c r="G118" s="493"/>
      <c r="H118" s="494"/>
      <c r="I118" s="31" t="s">
        <v>3</v>
      </c>
      <c r="J118" s="28" t="s">
        <v>2</v>
      </c>
      <c r="K118" s="29" t="str">
        <f>IF(A118="","",(VLOOKUP(A118,⑥児童・生徒名簿表!B:D,3,0)))</f>
        <v/>
      </c>
      <c r="L118" s="30">
        <v>183</v>
      </c>
      <c r="M118" s="23">
        <f t="shared" si="7"/>
        <v>0</v>
      </c>
      <c r="N118" s="493" t="str">
        <f>IF(B118="","",(VLOOKUP(B118,⑥児童・生徒名簿表!F:G,2,0)))</f>
        <v/>
      </c>
      <c r="O118" s="493"/>
      <c r="P118" s="493"/>
      <c r="Q118" s="493"/>
      <c r="R118" s="494"/>
      <c r="S118" s="31" t="s">
        <v>3</v>
      </c>
      <c r="T118" s="28" t="s">
        <v>2</v>
      </c>
      <c r="U118" s="29" t="str">
        <f>IF(B118="","",(VLOOKUP(B118,⑥児童・生徒名簿表!F:H,3,0)))</f>
        <v/>
      </c>
    </row>
    <row r="119" spans="1:21" ht="23.45" customHeight="1" x14ac:dyDescent="0.4">
      <c r="A119" s="40"/>
      <c r="B119" s="43"/>
      <c r="D119" s="23">
        <v>159</v>
      </c>
      <c r="E119" s="44">
        <f t="shared" si="6"/>
        <v>0</v>
      </c>
      <c r="F119" s="492" t="str">
        <f>IF(A119="","",(VLOOKUP(A119,⑥児童・生徒名簿表!F:G,2,0)))</f>
        <v/>
      </c>
      <c r="G119" s="493"/>
      <c r="H119" s="494"/>
      <c r="I119" s="31" t="s">
        <v>3</v>
      </c>
      <c r="J119" s="28" t="s">
        <v>2</v>
      </c>
      <c r="K119" s="29" t="str">
        <f>IF(A119="","",(VLOOKUP(A119,⑥児童・生徒名簿表!B:D,3,0)))</f>
        <v/>
      </c>
      <c r="L119" s="30">
        <v>184</v>
      </c>
      <c r="M119" s="23">
        <f t="shared" si="7"/>
        <v>0</v>
      </c>
      <c r="N119" s="493" t="str">
        <f>IF(B119="","",(VLOOKUP(B119,⑥児童・生徒名簿表!F:G,2,0)))</f>
        <v/>
      </c>
      <c r="O119" s="493"/>
      <c r="P119" s="493"/>
      <c r="Q119" s="493"/>
      <c r="R119" s="494"/>
      <c r="S119" s="31" t="s">
        <v>3</v>
      </c>
      <c r="T119" s="28" t="s">
        <v>2</v>
      </c>
      <c r="U119" s="29" t="str">
        <f>IF(B119="","",(VLOOKUP(B119,⑥児童・生徒名簿表!F:H,3,0)))</f>
        <v/>
      </c>
    </row>
    <row r="120" spans="1:21" ht="23.45" customHeight="1" x14ac:dyDescent="0.4">
      <c r="A120" s="40"/>
      <c r="B120" s="43"/>
      <c r="D120" s="23">
        <v>160</v>
      </c>
      <c r="E120" s="44">
        <f t="shared" si="6"/>
        <v>0</v>
      </c>
      <c r="F120" s="492" t="str">
        <f>IF(A120="","",(VLOOKUP(A120,⑥児童・生徒名簿表!F:G,2,0)))</f>
        <v/>
      </c>
      <c r="G120" s="493"/>
      <c r="H120" s="494"/>
      <c r="I120" s="31" t="s">
        <v>3</v>
      </c>
      <c r="J120" s="28" t="s">
        <v>2</v>
      </c>
      <c r="K120" s="29" t="str">
        <f>IF(A120="","",(VLOOKUP(A120,⑥児童・生徒名簿表!B:D,3,0)))</f>
        <v/>
      </c>
      <c r="L120" s="30">
        <v>185</v>
      </c>
      <c r="M120" s="23">
        <f t="shared" si="7"/>
        <v>0</v>
      </c>
      <c r="N120" s="493" t="str">
        <f>IF(B120="","",(VLOOKUP(B120,⑥児童・生徒名簿表!F:G,2,0)))</f>
        <v/>
      </c>
      <c r="O120" s="493"/>
      <c r="P120" s="493"/>
      <c r="Q120" s="493"/>
      <c r="R120" s="494"/>
      <c r="S120" s="31" t="s">
        <v>3</v>
      </c>
      <c r="T120" s="28" t="s">
        <v>2</v>
      </c>
      <c r="U120" s="29" t="str">
        <f>IF(B120="","",(VLOOKUP(B120,⑥児童・生徒名簿表!F:H,3,0)))</f>
        <v/>
      </c>
    </row>
    <row r="121" spans="1:21" ht="23.45" customHeight="1" x14ac:dyDescent="0.4">
      <c r="A121" s="40"/>
      <c r="B121" s="43"/>
      <c r="D121" s="23">
        <v>161</v>
      </c>
      <c r="E121" s="44">
        <f t="shared" si="6"/>
        <v>0</v>
      </c>
      <c r="F121" s="492" t="str">
        <f>IF(A121="","",(VLOOKUP(A121,⑥児童・生徒名簿表!F:G,2,0)))</f>
        <v/>
      </c>
      <c r="G121" s="493"/>
      <c r="H121" s="494"/>
      <c r="I121" s="31" t="s">
        <v>3</v>
      </c>
      <c r="J121" s="28" t="s">
        <v>2</v>
      </c>
      <c r="K121" s="29" t="str">
        <f>IF(A121="","",(VLOOKUP(A121,⑥児童・生徒名簿表!B:D,3,0)))</f>
        <v/>
      </c>
      <c r="L121" s="30">
        <v>186</v>
      </c>
      <c r="M121" s="23">
        <f t="shared" si="7"/>
        <v>0</v>
      </c>
      <c r="N121" s="493" t="str">
        <f>IF(B121="","",(VLOOKUP(B121,⑥児童・生徒名簿表!F:G,2,0)))</f>
        <v/>
      </c>
      <c r="O121" s="493"/>
      <c r="P121" s="493"/>
      <c r="Q121" s="493"/>
      <c r="R121" s="494"/>
      <c r="S121" s="31" t="s">
        <v>3</v>
      </c>
      <c r="T121" s="28" t="s">
        <v>2</v>
      </c>
      <c r="U121" s="29" t="str">
        <f>IF(B121="","",(VLOOKUP(B121,⑥児童・生徒名簿表!F:H,3,0)))</f>
        <v/>
      </c>
    </row>
    <row r="122" spans="1:21" ht="23.45" customHeight="1" x14ac:dyDescent="0.4">
      <c r="A122" s="40"/>
      <c r="B122" s="43"/>
      <c r="D122" s="23">
        <v>162</v>
      </c>
      <c r="E122" s="44">
        <f t="shared" si="6"/>
        <v>0</v>
      </c>
      <c r="F122" s="492" t="str">
        <f>IF(A122="","",(VLOOKUP(A122,⑥児童・生徒名簿表!F:G,2,0)))</f>
        <v/>
      </c>
      <c r="G122" s="493"/>
      <c r="H122" s="494"/>
      <c r="I122" s="31" t="s">
        <v>3</v>
      </c>
      <c r="J122" s="28" t="s">
        <v>2</v>
      </c>
      <c r="K122" s="29" t="str">
        <f>IF(A122="","",(VLOOKUP(A122,⑥児童・生徒名簿表!B:D,3,0)))</f>
        <v/>
      </c>
      <c r="L122" s="30">
        <v>187</v>
      </c>
      <c r="M122" s="23">
        <f t="shared" si="7"/>
        <v>0</v>
      </c>
      <c r="N122" s="493" t="str">
        <f>IF(B122="","",(VLOOKUP(B122,⑥児童・生徒名簿表!F:G,2,0)))</f>
        <v/>
      </c>
      <c r="O122" s="493"/>
      <c r="P122" s="493"/>
      <c r="Q122" s="493"/>
      <c r="R122" s="494"/>
      <c r="S122" s="31" t="s">
        <v>3</v>
      </c>
      <c r="T122" s="28" t="s">
        <v>2</v>
      </c>
      <c r="U122" s="29" t="str">
        <f>IF(B122="","",(VLOOKUP(B122,⑥児童・生徒名簿表!F:H,3,0)))</f>
        <v/>
      </c>
    </row>
    <row r="123" spans="1:21" ht="23.45" customHeight="1" x14ac:dyDescent="0.4">
      <c r="A123" s="40"/>
      <c r="B123" s="43"/>
      <c r="D123" s="23">
        <v>163</v>
      </c>
      <c r="E123" s="44">
        <f t="shared" si="6"/>
        <v>0</v>
      </c>
      <c r="F123" s="492" t="str">
        <f>IF(A123="","",(VLOOKUP(A123,⑥児童・生徒名簿表!F:G,2,0)))</f>
        <v/>
      </c>
      <c r="G123" s="493"/>
      <c r="H123" s="494"/>
      <c r="I123" s="31" t="s">
        <v>3</v>
      </c>
      <c r="J123" s="28" t="s">
        <v>2</v>
      </c>
      <c r="K123" s="29" t="str">
        <f>IF(A123="","",(VLOOKUP(A123,⑥児童・生徒名簿表!B:D,3,0)))</f>
        <v/>
      </c>
      <c r="L123" s="30">
        <v>188</v>
      </c>
      <c r="M123" s="23">
        <f t="shared" si="7"/>
        <v>0</v>
      </c>
      <c r="N123" s="493" t="str">
        <f>IF(B123="","",(VLOOKUP(B123,⑥児童・生徒名簿表!F:G,2,0)))</f>
        <v/>
      </c>
      <c r="O123" s="493"/>
      <c r="P123" s="493"/>
      <c r="Q123" s="493"/>
      <c r="R123" s="494"/>
      <c r="S123" s="31" t="s">
        <v>3</v>
      </c>
      <c r="T123" s="28" t="s">
        <v>2</v>
      </c>
      <c r="U123" s="29" t="str">
        <f>IF(B123="","",(VLOOKUP(B123,⑥児童・生徒名簿表!F:H,3,0)))</f>
        <v/>
      </c>
    </row>
    <row r="124" spans="1:21" ht="23.45" customHeight="1" x14ac:dyDescent="0.4">
      <c r="A124" s="40"/>
      <c r="B124" s="43"/>
      <c r="D124" s="23">
        <v>164</v>
      </c>
      <c r="E124" s="44">
        <f t="shared" si="6"/>
        <v>0</v>
      </c>
      <c r="F124" s="492" t="str">
        <f>IF(A124="","",(VLOOKUP(A124,⑥児童・生徒名簿表!F:G,2,0)))</f>
        <v/>
      </c>
      <c r="G124" s="493"/>
      <c r="H124" s="494"/>
      <c r="I124" s="31" t="s">
        <v>3</v>
      </c>
      <c r="J124" s="28" t="s">
        <v>2</v>
      </c>
      <c r="K124" s="29" t="str">
        <f>IF(A124="","",(VLOOKUP(A124,⑥児童・生徒名簿表!B:D,3,0)))</f>
        <v/>
      </c>
      <c r="L124" s="30">
        <v>189</v>
      </c>
      <c r="M124" s="23">
        <f t="shared" si="7"/>
        <v>0</v>
      </c>
      <c r="N124" s="493" t="str">
        <f>IF(B124="","",(VLOOKUP(B124,⑥児童・生徒名簿表!F:G,2,0)))</f>
        <v/>
      </c>
      <c r="O124" s="493"/>
      <c r="P124" s="493"/>
      <c r="Q124" s="493"/>
      <c r="R124" s="494"/>
      <c r="S124" s="31" t="s">
        <v>3</v>
      </c>
      <c r="T124" s="28" t="s">
        <v>2</v>
      </c>
      <c r="U124" s="29" t="str">
        <f>IF(B124="","",(VLOOKUP(B124,⑥児童・生徒名簿表!F:H,3,0)))</f>
        <v/>
      </c>
    </row>
    <row r="125" spans="1:21" ht="23.45" customHeight="1" x14ac:dyDescent="0.4">
      <c r="A125" s="40"/>
      <c r="B125" s="43"/>
      <c r="D125" s="23">
        <v>165</v>
      </c>
      <c r="E125" s="44">
        <f t="shared" si="6"/>
        <v>0</v>
      </c>
      <c r="F125" s="492" t="str">
        <f>IF(A125="","",(VLOOKUP(A125,⑥児童・生徒名簿表!F:G,2,0)))</f>
        <v/>
      </c>
      <c r="G125" s="493"/>
      <c r="H125" s="494"/>
      <c r="I125" s="31" t="s">
        <v>3</v>
      </c>
      <c r="J125" s="28" t="s">
        <v>2</v>
      </c>
      <c r="K125" s="29" t="str">
        <f>IF(A125="","",(VLOOKUP(A125,⑥児童・生徒名簿表!B:D,3,0)))</f>
        <v/>
      </c>
      <c r="L125" s="30">
        <v>190</v>
      </c>
      <c r="M125" s="23">
        <f t="shared" si="7"/>
        <v>0</v>
      </c>
      <c r="N125" s="493" t="str">
        <f>IF(B125="","",(VLOOKUP(B125,⑥児童・生徒名簿表!F:G,2,0)))</f>
        <v/>
      </c>
      <c r="O125" s="493"/>
      <c r="P125" s="493"/>
      <c r="Q125" s="493"/>
      <c r="R125" s="494"/>
      <c r="S125" s="31" t="s">
        <v>3</v>
      </c>
      <c r="T125" s="28" t="s">
        <v>2</v>
      </c>
      <c r="U125" s="29" t="str">
        <f>IF(B125="","",(VLOOKUP(B125,⑥児童・生徒名簿表!F:H,3,0)))</f>
        <v/>
      </c>
    </row>
    <row r="126" spans="1:21" ht="23.45" customHeight="1" x14ac:dyDescent="0.4">
      <c r="A126" s="40"/>
      <c r="B126" s="43"/>
      <c r="D126" s="23">
        <v>166</v>
      </c>
      <c r="E126" s="44">
        <f t="shared" si="6"/>
        <v>0</v>
      </c>
      <c r="F126" s="492" t="str">
        <f>IF(A126="","",(VLOOKUP(A126,⑥児童・生徒名簿表!F:G,2,0)))</f>
        <v/>
      </c>
      <c r="G126" s="493"/>
      <c r="H126" s="494"/>
      <c r="I126" s="31" t="s">
        <v>3</v>
      </c>
      <c r="J126" s="28" t="s">
        <v>2</v>
      </c>
      <c r="K126" s="29" t="str">
        <f>IF(A126="","",(VLOOKUP(A126,⑥児童・生徒名簿表!B:D,3,0)))</f>
        <v/>
      </c>
      <c r="L126" s="30">
        <v>191</v>
      </c>
      <c r="M126" s="23">
        <f t="shared" si="7"/>
        <v>0</v>
      </c>
      <c r="N126" s="493" t="str">
        <f>IF(B126="","",(VLOOKUP(B126,⑥児童・生徒名簿表!F:G,2,0)))</f>
        <v/>
      </c>
      <c r="O126" s="493"/>
      <c r="P126" s="493"/>
      <c r="Q126" s="493"/>
      <c r="R126" s="494"/>
      <c r="S126" s="31" t="s">
        <v>3</v>
      </c>
      <c r="T126" s="28" t="s">
        <v>2</v>
      </c>
      <c r="U126" s="29" t="str">
        <f>IF(B126="","",(VLOOKUP(B126,⑥児童・生徒名簿表!F:H,3,0)))</f>
        <v/>
      </c>
    </row>
    <row r="127" spans="1:21" ht="23.45" customHeight="1" x14ac:dyDescent="0.4">
      <c r="A127" s="40"/>
      <c r="B127" s="43"/>
      <c r="D127" s="23">
        <v>167</v>
      </c>
      <c r="E127" s="44">
        <f t="shared" si="6"/>
        <v>0</v>
      </c>
      <c r="F127" s="492" t="str">
        <f>IF(A127="","",(VLOOKUP(A127,⑥児童・生徒名簿表!F:G,2,0)))</f>
        <v/>
      </c>
      <c r="G127" s="493"/>
      <c r="H127" s="494"/>
      <c r="I127" s="31" t="s">
        <v>3</v>
      </c>
      <c r="J127" s="28" t="s">
        <v>2</v>
      </c>
      <c r="K127" s="29" t="str">
        <f>IF(A127="","",(VLOOKUP(A127,⑥児童・生徒名簿表!B:D,3,0)))</f>
        <v/>
      </c>
      <c r="L127" s="30">
        <v>192</v>
      </c>
      <c r="M127" s="23">
        <f t="shared" si="7"/>
        <v>0</v>
      </c>
      <c r="N127" s="493" t="str">
        <f>IF(B127="","",(VLOOKUP(B127,⑥児童・生徒名簿表!F:G,2,0)))</f>
        <v/>
      </c>
      <c r="O127" s="493"/>
      <c r="P127" s="493"/>
      <c r="Q127" s="493"/>
      <c r="R127" s="494"/>
      <c r="S127" s="31" t="s">
        <v>3</v>
      </c>
      <c r="T127" s="28" t="s">
        <v>2</v>
      </c>
      <c r="U127" s="29" t="str">
        <f>IF(B127="","",(VLOOKUP(B127,⑥児童・生徒名簿表!F:H,3,0)))</f>
        <v/>
      </c>
    </row>
    <row r="128" spans="1:21" ht="23.45" customHeight="1" x14ac:dyDescent="0.4">
      <c r="A128" s="40"/>
      <c r="B128" s="43"/>
      <c r="D128" s="23">
        <v>168</v>
      </c>
      <c r="E128" s="44">
        <f t="shared" si="6"/>
        <v>0</v>
      </c>
      <c r="F128" s="492" t="str">
        <f>IF(A128="","",(VLOOKUP(A128,⑥児童・生徒名簿表!F:G,2,0)))</f>
        <v/>
      </c>
      <c r="G128" s="493"/>
      <c r="H128" s="494"/>
      <c r="I128" s="31" t="s">
        <v>3</v>
      </c>
      <c r="J128" s="28" t="s">
        <v>2</v>
      </c>
      <c r="K128" s="29" t="str">
        <f>IF(A128="","",(VLOOKUP(A128,⑥児童・生徒名簿表!B:D,3,0)))</f>
        <v/>
      </c>
      <c r="L128" s="30">
        <v>193</v>
      </c>
      <c r="M128" s="23">
        <f t="shared" si="7"/>
        <v>0</v>
      </c>
      <c r="N128" s="493" t="str">
        <f>IF(B128="","",(VLOOKUP(B128,⑥児童・生徒名簿表!F:G,2,0)))</f>
        <v/>
      </c>
      <c r="O128" s="493"/>
      <c r="P128" s="493"/>
      <c r="Q128" s="493"/>
      <c r="R128" s="494"/>
      <c r="S128" s="31" t="s">
        <v>3</v>
      </c>
      <c r="T128" s="28" t="s">
        <v>2</v>
      </c>
      <c r="U128" s="29" t="str">
        <f>IF(B128="","",(VLOOKUP(B128,⑥児童・生徒名簿表!F:H,3,0)))</f>
        <v/>
      </c>
    </row>
    <row r="129" spans="1:21" ht="23.45" customHeight="1" x14ac:dyDescent="0.4">
      <c r="A129" s="40"/>
      <c r="B129" s="43"/>
      <c r="D129" s="23">
        <v>169</v>
      </c>
      <c r="E129" s="44">
        <f t="shared" si="6"/>
        <v>0</v>
      </c>
      <c r="F129" s="492" t="str">
        <f>IF(A129="","",(VLOOKUP(A129,⑥児童・生徒名簿表!F:G,2,0)))</f>
        <v/>
      </c>
      <c r="G129" s="493"/>
      <c r="H129" s="494"/>
      <c r="I129" s="31" t="s">
        <v>3</v>
      </c>
      <c r="J129" s="28" t="s">
        <v>2</v>
      </c>
      <c r="K129" s="29" t="str">
        <f>IF(A129="","",(VLOOKUP(A129,⑥児童・生徒名簿表!B:D,3,0)))</f>
        <v/>
      </c>
      <c r="L129" s="30">
        <v>194</v>
      </c>
      <c r="M129" s="23">
        <f t="shared" si="7"/>
        <v>0</v>
      </c>
      <c r="N129" s="493" t="str">
        <f>IF(B129="","",(VLOOKUP(B129,⑥児童・生徒名簿表!F:G,2,0)))</f>
        <v/>
      </c>
      <c r="O129" s="493"/>
      <c r="P129" s="493"/>
      <c r="Q129" s="493"/>
      <c r="R129" s="494"/>
      <c r="S129" s="31" t="s">
        <v>3</v>
      </c>
      <c r="T129" s="28" t="s">
        <v>2</v>
      </c>
      <c r="U129" s="29" t="str">
        <f>IF(B129="","",(VLOOKUP(B129,⑥児童・生徒名簿表!F:H,3,0)))</f>
        <v/>
      </c>
    </row>
    <row r="130" spans="1:21" ht="23.45" customHeight="1" x14ac:dyDescent="0.4">
      <c r="A130" s="40"/>
      <c r="B130" s="43"/>
      <c r="D130" s="23">
        <v>170</v>
      </c>
      <c r="E130" s="44">
        <f t="shared" si="6"/>
        <v>0</v>
      </c>
      <c r="F130" s="492" t="str">
        <f>IF(A130="","",(VLOOKUP(A130,⑥児童・生徒名簿表!F:G,2,0)))</f>
        <v/>
      </c>
      <c r="G130" s="493"/>
      <c r="H130" s="494"/>
      <c r="I130" s="31" t="s">
        <v>3</v>
      </c>
      <c r="J130" s="28" t="s">
        <v>2</v>
      </c>
      <c r="K130" s="29" t="str">
        <f>IF(A130="","",(VLOOKUP(A130,⑥児童・生徒名簿表!B:D,3,0)))</f>
        <v/>
      </c>
      <c r="L130" s="30">
        <v>195</v>
      </c>
      <c r="M130" s="23">
        <f t="shared" si="7"/>
        <v>0</v>
      </c>
      <c r="N130" s="493" t="str">
        <f>IF(B130="","",(VLOOKUP(B130,⑥児童・生徒名簿表!F:G,2,0)))</f>
        <v/>
      </c>
      <c r="O130" s="493"/>
      <c r="P130" s="493"/>
      <c r="Q130" s="493"/>
      <c r="R130" s="494"/>
      <c r="S130" s="31" t="s">
        <v>3</v>
      </c>
      <c r="T130" s="28" t="s">
        <v>2</v>
      </c>
      <c r="U130" s="29" t="str">
        <f>IF(B130="","",(VLOOKUP(B130,⑥児童・生徒名簿表!F:H,3,0)))</f>
        <v/>
      </c>
    </row>
    <row r="131" spans="1:21" ht="23.45" customHeight="1" x14ac:dyDescent="0.4">
      <c r="A131" s="40"/>
      <c r="B131" s="43"/>
      <c r="D131" s="23">
        <v>171</v>
      </c>
      <c r="E131" s="44">
        <f t="shared" si="6"/>
        <v>0</v>
      </c>
      <c r="F131" s="492" t="str">
        <f>IF(A131="","",(VLOOKUP(A131,⑥児童・生徒名簿表!F:G,2,0)))</f>
        <v/>
      </c>
      <c r="G131" s="493"/>
      <c r="H131" s="494"/>
      <c r="I131" s="31" t="s">
        <v>3</v>
      </c>
      <c r="J131" s="28" t="s">
        <v>2</v>
      </c>
      <c r="K131" s="29" t="str">
        <f>IF(A131="","",(VLOOKUP(A131,⑥児童・生徒名簿表!B:D,3,0)))</f>
        <v/>
      </c>
      <c r="L131" s="30">
        <v>196</v>
      </c>
      <c r="M131" s="23">
        <f t="shared" si="7"/>
        <v>0</v>
      </c>
      <c r="N131" s="493" t="str">
        <f>IF(B131="","",(VLOOKUP(B131,⑥児童・生徒名簿表!F:G,2,0)))</f>
        <v/>
      </c>
      <c r="O131" s="493"/>
      <c r="P131" s="493"/>
      <c r="Q131" s="493"/>
      <c r="R131" s="494"/>
      <c r="S131" s="31" t="s">
        <v>3</v>
      </c>
      <c r="T131" s="28" t="s">
        <v>2</v>
      </c>
      <c r="U131" s="29" t="str">
        <f>IF(B131="","",(VLOOKUP(B131,⑥児童・生徒名簿表!F:H,3,0)))</f>
        <v/>
      </c>
    </row>
    <row r="132" spans="1:21" ht="23.45" customHeight="1" x14ac:dyDescent="0.4">
      <c r="A132" s="40"/>
      <c r="B132" s="43"/>
      <c r="D132" s="23">
        <v>172</v>
      </c>
      <c r="E132" s="44">
        <f t="shared" si="6"/>
        <v>0</v>
      </c>
      <c r="F132" s="492" t="str">
        <f>IF(A132="","",(VLOOKUP(A132,⑥児童・生徒名簿表!F:G,2,0)))</f>
        <v/>
      </c>
      <c r="G132" s="493"/>
      <c r="H132" s="494"/>
      <c r="I132" s="31" t="s">
        <v>3</v>
      </c>
      <c r="J132" s="28" t="s">
        <v>2</v>
      </c>
      <c r="K132" s="29" t="str">
        <f>IF(A132="","",(VLOOKUP(A132,⑥児童・生徒名簿表!B:D,3,0)))</f>
        <v/>
      </c>
      <c r="L132" s="30">
        <v>197</v>
      </c>
      <c r="M132" s="23">
        <f t="shared" si="7"/>
        <v>0</v>
      </c>
      <c r="N132" s="493" t="str">
        <f>IF(B132="","",(VLOOKUP(B132,⑥児童・生徒名簿表!F:G,2,0)))</f>
        <v/>
      </c>
      <c r="O132" s="493"/>
      <c r="P132" s="493"/>
      <c r="Q132" s="493"/>
      <c r="R132" s="494"/>
      <c r="S132" s="31" t="s">
        <v>3</v>
      </c>
      <c r="T132" s="28" t="s">
        <v>2</v>
      </c>
      <c r="U132" s="29" t="str">
        <f>IF(B132="","",(VLOOKUP(B132,⑥児童・生徒名簿表!F:H,3,0)))</f>
        <v/>
      </c>
    </row>
    <row r="133" spans="1:21" ht="23.45" customHeight="1" x14ac:dyDescent="0.4">
      <c r="A133" s="40"/>
      <c r="B133" s="43"/>
      <c r="D133" s="23">
        <v>173</v>
      </c>
      <c r="E133" s="44">
        <f t="shared" si="6"/>
        <v>0</v>
      </c>
      <c r="F133" s="492" t="str">
        <f>IF(A133="","",(VLOOKUP(A133,⑥児童・生徒名簿表!F:G,2,0)))</f>
        <v/>
      </c>
      <c r="G133" s="493"/>
      <c r="H133" s="494"/>
      <c r="I133" s="31" t="s">
        <v>3</v>
      </c>
      <c r="J133" s="28" t="s">
        <v>2</v>
      </c>
      <c r="K133" s="29" t="str">
        <f>IF(A133="","",(VLOOKUP(A133,⑥児童・生徒名簿表!B:D,3,0)))</f>
        <v/>
      </c>
      <c r="L133" s="30">
        <v>198</v>
      </c>
      <c r="M133" s="23">
        <f t="shared" si="7"/>
        <v>0</v>
      </c>
      <c r="N133" s="493" t="str">
        <f>IF(B133="","",(VLOOKUP(B133,⑥児童・生徒名簿表!F:G,2,0)))</f>
        <v/>
      </c>
      <c r="O133" s="493"/>
      <c r="P133" s="493"/>
      <c r="Q133" s="493"/>
      <c r="R133" s="494"/>
      <c r="S133" s="31" t="s">
        <v>3</v>
      </c>
      <c r="T133" s="28" t="s">
        <v>2</v>
      </c>
      <c r="U133" s="29" t="str">
        <f>IF(B133="","",(VLOOKUP(B133,⑥児童・生徒名簿表!F:H,3,0)))</f>
        <v/>
      </c>
    </row>
    <row r="134" spans="1:21" ht="23.45" customHeight="1" x14ac:dyDescent="0.4">
      <c r="A134" s="40"/>
      <c r="B134" s="43"/>
      <c r="D134" s="23">
        <v>174</v>
      </c>
      <c r="E134" s="44">
        <f t="shared" si="6"/>
        <v>0</v>
      </c>
      <c r="F134" s="492" t="str">
        <f>IF(A134="","",(VLOOKUP(A134,⑥児童・生徒名簿表!F:G,2,0)))</f>
        <v/>
      </c>
      <c r="G134" s="493"/>
      <c r="H134" s="494"/>
      <c r="I134" s="31" t="s">
        <v>3</v>
      </c>
      <c r="J134" s="28" t="s">
        <v>2</v>
      </c>
      <c r="K134" s="29" t="str">
        <f>IF(A134="","",(VLOOKUP(A134,⑥児童・生徒名簿表!B:D,3,0)))</f>
        <v/>
      </c>
      <c r="L134" s="30">
        <v>199</v>
      </c>
      <c r="M134" s="23">
        <f t="shared" si="7"/>
        <v>0</v>
      </c>
      <c r="N134" s="493" t="str">
        <f>IF(B134="","",(VLOOKUP(B134,⑥児童・生徒名簿表!F:G,2,0)))</f>
        <v/>
      </c>
      <c r="O134" s="493"/>
      <c r="P134" s="493"/>
      <c r="Q134" s="493"/>
      <c r="R134" s="494"/>
      <c r="S134" s="31" t="s">
        <v>3</v>
      </c>
      <c r="T134" s="28" t="s">
        <v>2</v>
      </c>
      <c r="U134" s="29" t="str">
        <f>IF(B134="","",(VLOOKUP(B134,⑥児童・生徒名簿表!F:H,3,0)))</f>
        <v/>
      </c>
    </row>
    <row r="135" spans="1:21" ht="23.45" customHeight="1" x14ac:dyDescent="0.4">
      <c r="A135" s="40"/>
      <c r="B135" s="43"/>
      <c r="D135" s="23">
        <v>175</v>
      </c>
      <c r="E135" s="44">
        <f t="shared" si="6"/>
        <v>0</v>
      </c>
      <c r="F135" s="492" t="str">
        <f>IF(A135="","",(VLOOKUP(A135,⑥児童・生徒名簿表!F:G,2,0)))</f>
        <v/>
      </c>
      <c r="G135" s="493"/>
      <c r="H135" s="494"/>
      <c r="I135" s="31" t="s">
        <v>3</v>
      </c>
      <c r="J135" s="28" t="s">
        <v>2</v>
      </c>
      <c r="K135" s="29" t="str">
        <f>IF(A135="","",(VLOOKUP(A135,⑥児童・生徒名簿表!B:D,3,0)))</f>
        <v/>
      </c>
      <c r="L135" s="30">
        <v>200</v>
      </c>
      <c r="M135" s="23">
        <f t="shared" si="7"/>
        <v>0</v>
      </c>
      <c r="N135" s="493" t="str">
        <f>IF(B135="","",(VLOOKUP(B135,⑥児童・生徒名簿表!F:G,2,0)))</f>
        <v/>
      </c>
      <c r="O135" s="493"/>
      <c r="P135" s="493"/>
      <c r="Q135" s="493"/>
      <c r="R135" s="494"/>
      <c r="S135" s="31" t="s">
        <v>3</v>
      </c>
      <c r="T135" s="28" t="s">
        <v>2</v>
      </c>
      <c r="U135" s="29" t="str">
        <f>IF(B135="","",(VLOOKUP(B135,⑥児童・生徒名簿表!F:H,3,0)))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2759</v>
      </c>
      <c r="B142" s="535"/>
      <c r="D142" s="487" t="s">
        <v>11</v>
      </c>
      <c r="E142" s="489"/>
      <c r="F142" s="500" t="s">
        <v>70</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22" t="s">
        <v>1313</v>
      </c>
      <c r="G145" s="523"/>
      <c r="H145" s="524"/>
      <c r="I145" s="487" t="s">
        <v>4</v>
      </c>
      <c r="J145" s="488"/>
      <c r="K145" s="499"/>
      <c r="L145" s="27" t="s">
        <v>161</v>
      </c>
      <c r="M145" s="47" t="s">
        <v>162</v>
      </c>
      <c r="N145" s="488" t="s">
        <v>1313</v>
      </c>
      <c r="O145" s="488"/>
      <c r="P145" s="488"/>
      <c r="Q145" s="488"/>
      <c r="R145" s="489"/>
      <c r="S145" s="487" t="s">
        <v>4</v>
      </c>
      <c r="T145" s="488"/>
      <c r="U145" s="489"/>
    </row>
    <row r="146" spans="1:21" ht="23.45" customHeight="1" x14ac:dyDescent="0.4">
      <c r="A146" s="40"/>
      <c r="B146" s="43"/>
      <c r="D146" s="23">
        <v>201</v>
      </c>
      <c r="E146" s="44">
        <f t="shared" ref="E146:E170" si="8">A146</f>
        <v>0</v>
      </c>
      <c r="F146" s="492" t="str">
        <f>IF(A146="","",(VLOOKUP(A146,⑥児童・生徒名簿表!F:G,2,0)))</f>
        <v/>
      </c>
      <c r="G146" s="493"/>
      <c r="H146" s="494"/>
      <c r="I146" s="31" t="s">
        <v>3</v>
      </c>
      <c r="J146" s="28" t="s">
        <v>2</v>
      </c>
      <c r="K146" s="29" t="str">
        <f>IF(A146="","",(VLOOKUP(A146,⑥児童・生徒名簿表!B:D,3,0)))</f>
        <v/>
      </c>
      <c r="L146" s="30">
        <v>226</v>
      </c>
      <c r="M146" s="23">
        <f>B146</f>
        <v>0</v>
      </c>
      <c r="N146" s="493" t="str">
        <f>IF(B146="","",(VLOOKUP(B146,⑥児童・生徒名簿表!F:G,2,0)))</f>
        <v/>
      </c>
      <c r="O146" s="493"/>
      <c r="P146" s="493"/>
      <c r="Q146" s="493"/>
      <c r="R146" s="494"/>
      <c r="S146" s="31" t="s">
        <v>3</v>
      </c>
      <c r="T146" s="28" t="s">
        <v>2</v>
      </c>
      <c r="U146" s="29" t="str">
        <f>IF(B146="","",(VLOOKUP(B146,⑥児童・生徒名簿表!F:H,3,0)))</f>
        <v/>
      </c>
    </row>
    <row r="147" spans="1:21" ht="23.45" customHeight="1" x14ac:dyDescent="0.4">
      <c r="A147" s="40"/>
      <c r="B147" s="43"/>
      <c r="D147" s="23">
        <v>202</v>
      </c>
      <c r="E147" s="44">
        <f t="shared" si="8"/>
        <v>0</v>
      </c>
      <c r="F147" s="492" t="str">
        <f>IF(A147="","",(VLOOKUP(A147,⑥児童・生徒名簿表!F:G,2,0)))</f>
        <v/>
      </c>
      <c r="G147" s="493"/>
      <c r="H147" s="494"/>
      <c r="I147" s="31" t="s">
        <v>3</v>
      </c>
      <c r="J147" s="28" t="s">
        <v>2</v>
      </c>
      <c r="K147" s="29" t="str">
        <f>IF(A147="","",(VLOOKUP(A147,⑥児童・生徒名簿表!B:D,3,0)))</f>
        <v/>
      </c>
      <c r="L147" s="30">
        <v>227</v>
      </c>
      <c r="M147" s="23">
        <f t="shared" ref="M147:M170" si="9">B147</f>
        <v>0</v>
      </c>
      <c r="N147" s="493" t="str">
        <f>IF(B147="","",(VLOOKUP(B147,⑥児童・生徒名簿表!F:G,2,0)))</f>
        <v/>
      </c>
      <c r="O147" s="493"/>
      <c r="P147" s="493"/>
      <c r="Q147" s="493"/>
      <c r="R147" s="494"/>
      <c r="S147" s="31" t="s">
        <v>3</v>
      </c>
      <c r="T147" s="28" t="s">
        <v>2</v>
      </c>
      <c r="U147" s="29" t="str">
        <f>IF(B147="","",(VLOOKUP(B147,⑥児童・生徒名簿表!F:H,3,0)))</f>
        <v/>
      </c>
    </row>
    <row r="148" spans="1:21" ht="23.45" customHeight="1" x14ac:dyDescent="0.4">
      <c r="A148" s="40"/>
      <c r="B148" s="43"/>
      <c r="D148" s="23">
        <v>203</v>
      </c>
      <c r="E148" s="44">
        <f t="shared" si="8"/>
        <v>0</v>
      </c>
      <c r="F148" s="492" t="str">
        <f>IF(A148="","",(VLOOKUP(A148,⑥児童・生徒名簿表!F:G,2,0)))</f>
        <v/>
      </c>
      <c r="G148" s="493"/>
      <c r="H148" s="494"/>
      <c r="I148" s="31" t="s">
        <v>3</v>
      </c>
      <c r="J148" s="28" t="s">
        <v>2</v>
      </c>
      <c r="K148" s="29" t="str">
        <f>IF(A148="","",(VLOOKUP(A148,⑥児童・生徒名簿表!B:D,3,0)))</f>
        <v/>
      </c>
      <c r="L148" s="30">
        <v>228</v>
      </c>
      <c r="M148" s="23">
        <f t="shared" si="9"/>
        <v>0</v>
      </c>
      <c r="N148" s="493" t="str">
        <f>IF(B148="","",(VLOOKUP(B148,⑥児童・生徒名簿表!F:G,2,0)))</f>
        <v/>
      </c>
      <c r="O148" s="493"/>
      <c r="P148" s="493"/>
      <c r="Q148" s="493"/>
      <c r="R148" s="494"/>
      <c r="S148" s="31" t="s">
        <v>3</v>
      </c>
      <c r="T148" s="28" t="s">
        <v>2</v>
      </c>
      <c r="U148" s="29" t="str">
        <f>IF(B148="","",(VLOOKUP(B148,⑥児童・生徒名簿表!F:H,3,0)))</f>
        <v/>
      </c>
    </row>
    <row r="149" spans="1:21" ht="23.45" customHeight="1" x14ac:dyDescent="0.4">
      <c r="A149" s="40"/>
      <c r="B149" s="43"/>
      <c r="D149" s="23">
        <v>204</v>
      </c>
      <c r="E149" s="44">
        <f t="shared" si="8"/>
        <v>0</v>
      </c>
      <c r="F149" s="492" t="str">
        <f>IF(A149="","",(VLOOKUP(A149,⑥児童・生徒名簿表!F:G,2,0)))</f>
        <v/>
      </c>
      <c r="G149" s="493"/>
      <c r="H149" s="494"/>
      <c r="I149" s="31" t="s">
        <v>3</v>
      </c>
      <c r="J149" s="28" t="s">
        <v>2</v>
      </c>
      <c r="K149" s="29" t="str">
        <f>IF(A149="","",(VLOOKUP(A149,⑥児童・生徒名簿表!B:D,3,0)))</f>
        <v/>
      </c>
      <c r="L149" s="30">
        <v>229</v>
      </c>
      <c r="M149" s="23">
        <f t="shared" si="9"/>
        <v>0</v>
      </c>
      <c r="N149" s="493" t="str">
        <f>IF(B149="","",(VLOOKUP(B149,⑥児童・生徒名簿表!F:G,2,0)))</f>
        <v/>
      </c>
      <c r="O149" s="493"/>
      <c r="P149" s="493"/>
      <c r="Q149" s="493"/>
      <c r="R149" s="494"/>
      <c r="S149" s="31" t="s">
        <v>3</v>
      </c>
      <c r="T149" s="28" t="s">
        <v>2</v>
      </c>
      <c r="U149" s="29" t="str">
        <f>IF(B149="","",(VLOOKUP(B149,⑥児童・生徒名簿表!F:H,3,0)))</f>
        <v/>
      </c>
    </row>
    <row r="150" spans="1:21" ht="23.45" customHeight="1" x14ac:dyDescent="0.4">
      <c r="A150" s="40"/>
      <c r="B150" s="43"/>
      <c r="D150" s="23">
        <v>205</v>
      </c>
      <c r="E150" s="44">
        <f t="shared" si="8"/>
        <v>0</v>
      </c>
      <c r="F150" s="492" t="str">
        <f>IF(A150="","",(VLOOKUP(A150,⑥児童・生徒名簿表!F:G,2,0)))</f>
        <v/>
      </c>
      <c r="G150" s="493"/>
      <c r="H150" s="494"/>
      <c r="I150" s="31" t="s">
        <v>3</v>
      </c>
      <c r="J150" s="28" t="s">
        <v>2</v>
      </c>
      <c r="K150" s="29" t="str">
        <f>IF(A150="","",(VLOOKUP(A150,⑥児童・生徒名簿表!B:D,3,0)))</f>
        <v/>
      </c>
      <c r="L150" s="30">
        <v>230</v>
      </c>
      <c r="M150" s="23">
        <f t="shared" si="9"/>
        <v>0</v>
      </c>
      <c r="N150" s="493" t="str">
        <f>IF(B150="","",(VLOOKUP(B150,⑥児童・生徒名簿表!F:G,2,0)))</f>
        <v/>
      </c>
      <c r="O150" s="493"/>
      <c r="P150" s="493"/>
      <c r="Q150" s="493"/>
      <c r="R150" s="494"/>
      <c r="S150" s="31" t="s">
        <v>3</v>
      </c>
      <c r="T150" s="28" t="s">
        <v>2</v>
      </c>
      <c r="U150" s="29" t="str">
        <f>IF(B150="","",(VLOOKUP(B150,⑥児童・生徒名簿表!F:H,3,0)))</f>
        <v/>
      </c>
    </row>
    <row r="151" spans="1:21" ht="23.45" customHeight="1" x14ac:dyDescent="0.4">
      <c r="A151" s="40"/>
      <c r="B151" s="43"/>
      <c r="D151" s="23">
        <v>206</v>
      </c>
      <c r="E151" s="44">
        <f t="shared" si="8"/>
        <v>0</v>
      </c>
      <c r="F151" s="492" t="str">
        <f>IF(A151="","",(VLOOKUP(A151,⑥児童・生徒名簿表!F:G,2,0)))</f>
        <v/>
      </c>
      <c r="G151" s="493"/>
      <c r="H151" s="494"/>
      <c r="I151" s="31" t="s">
        <v>3</v>
      </c>
      <c r="J151" s="28" t="s">
        <v>2</v>
      </c>
      <c r="K151" s="29" t="str">
        <f>IF(A151="","",(VLOOKUP(A151,⑥児童・生徒名簿表!B:D,3,0)))</f>
        <v/>
      </c>
      <c r="L151" s="30">
        <v>231</v>
      </c>
      <c r="M151" s="23">
        <f t="shared" si="9"/>
        <v>0</v>
      </c>
      <c r="N151" s="493" t="str">
        <f>IF(B151="","",(VLOOKUP(B151,⑥児童・生徒名簿表!F:G,2,0)))</f>
        <v/>
      </c>
      <c r="O151" s="493"/>
      <c r="P151" s="493"/>
      <c r="Q151" s="493"/>
      <c r="R151" s="494"/>
      <c r="S151" s="31" t="s">
        <v>3</v>
      </c>
      <c r="T151" s="28" t="s">
        <v>2</v>
      </c>
      <c r="U151" s="29" t="str">
        <f>IF(B151="","",(VLOOKUP(B151,⑥児童・生徒名簿表!F:H,3,0)))</f>
        <v/>
      </c>
    </row>
    <row r="152" spans="1:21" ht="23.45" customHeight="1" x14ac:dyDescent="0.4">
      <c r="A152" s="40"/>
      <c r="B152" s="43"/>
      <c r="D152" s="23">
        <v>207</v>
      </c>
      <c r="E152" s="44">
        <f t="shared" si="8"/>
        <v>0</v>
      </c>
      <c r="F152" s="492" t="str">
        <f>IF(A152="","",(VLOOKUP(A152,⑥児童・生徒名簿表!F:G,2,0)))</f>
        <v/>
      </c>
      <c r="G152" s="493"/>
      <c r="H152" s="494"/>
      <c r="I152" s="31" t="s">
        <v>3</v>
      </c>
      <c r="J152" s="28" t="s">
        <v>2</v>
      </c>
      <c r="K152" s="29" t="str">
        <f>IF(A152="","",(VLOOKUP(A152,⑥児童・生徒名簿表!B:D,3,0)))</f>
        <v/>
      </c>
      <c r="L152" s="30">
        <v>232</v>
      </c>
      <c r="M152" s="23">
        <f t="shared" si="9"/>
        <v>0</v>
      </c>
      <c r="N152" s="493" t="str">
        <f>IF(B152="","",(VLOOKUP(B152,⑥児童・生徒名簿表!F:G,2,0)))</f>
        <v/>
      </c>
      <c r="O152" s="493"/>
      <c r="P152" s="493"/>
      <c r="Q152" s="493"/>
      <c r="R152" s="494"/>
      <c r="S152" s="31" t="s">
        <v>3</v>
      </c>
      <c r="T152" s="28" t="s">
        <v>2</v>
      </c>
      <c r="U152" s="29" t="str">
        <f>IF(B152="","",(VLOOKUP(B152,⑥児童・生徒名簿表!F:H,3,0)))</f>
        <v/>
      </c>
    </row>
    <row r="153" spans="1:21" ht="23.45" customHeight="1" x14ac:dyDescent="0.4">
      <c r="A153" s="40"/>
      <c r="B153" s="43"/>
      <c r="D153" s="23">
        <v>208</v>
      </c>
      <c r="E153" s="44">
        <f t="shared" si="8"/>
        <v>0</v>
      </c>
      <c r="F153" s="492" t="str">
        <f>IF(A153="","",(VLOOKUP(A153,⑥児童・生徒名簿表!F:G,2,0)))</f>
        <v/>
      </c>
      <c r="G153" s="493"/>
      <c r="H153" s="494"/>
      <c r="I153" s="31" t="s">
        <v>3</v>
      </c>
      <c r="J153" s="28" t="s">
        <v>2</v>
      </c>
      <c r="K153" s="29" t="str">
        <f>IF(A153="","",(VLOOKUP(A153,⑥児童・生徒名簿表!B:D,3,0)))</f>
        <v/>
      </c>
      <c r="L153" s="30">
        <v>233</v>
      </c>
      <c r="M153" s="23">
        <f t="shared" si="9"/>
        <v>0</v>
      </c>
      <c r="N153" s="493" t="str">
        <f>IF(B153="","",(VLOOKUP(B153,⑥児童・生徒名簿表!F:G,2,0)))</f>
        <v/>
      </c>
      <c r="O153" s="493"/>
      <c r="P153" s="493"/>
      <c r="Q153" s="493"/>
      <c r="R153" s="494"/>
      <c r="S153" s="31" t="s">
        <v>3</v>
      </c>
      <c r="T153" s="28" t="s">
        <v>2</v>
      </c>
      <c r="U153" s="29" t="str">
        <f>IF(B153="","",(VLOOKUP(B153,⑥児童・生徒名簿表!F:H,3,0)))</f>
        <v/>
      </c>
    </row>
    <row r="154" spans="1:21" ht="23.45" customHeight="1" x14ac:dyDescent="0.4">
      <c r="A154" s="40"/>
      <c r="B154" s="43"/>
      <c r="D154" s="23">
        <v>209</v>
      </c>
      <c r="E154" s="44">
        <f t="shared" si="8"/>
        <v>0</v>
      </c>
      <c r="F154" s="492" t="str">
        <f>IF(A154="","",(VLOOKUP(A154,⑥児童・生徒名簿表!F:G,2,0)))</f>
        <v/>
      </c>
      <c r="G154" s="493"/>
      <c r="H154" s="494"/>
      <c r="I154" s="31" t="s">
        <v>3</v>
      </c>
      <c r="J154" s="28" t="s">
        <v>2</v>
      </c>
      <c r="K154" s="29" t="str">
        <f>IF(A154="","",(VLOOKUP(A154,⑥児童・生徒名簿表!B:D,3,0)))</f>
        <v/>
      </c>
      <c r="L154" s="30">
        <v>234</v>
      </c>
      <c r="M154" s="23">
        <f t="shared" si="9"/>
        <v>0</v>
      </c>
      <c r="N154" s="493" t="str">
        <f>IF(B154="","",(VLOOKUP(B154,⑥児童・生徒名簿表!F:G,2,0)))</f>
        <v/>
      </c>
      <c r="O154" s="493"/>
      <c r="P154" s="493"/>
      <c r="Q154" s="493"/>
      <c r="R154" s="494"/>
      <c r="S154" s="31" t="s">
        <v>3</v>
      </c>
      <c r="T154" s="28" t="s">
        <v>2</v>
      </c>
      <c r="U154" s="29" t="str">
        <f>IF(B154="","",(VLOOKUP(B154,⑥児童・生徒名簿表!F:H,3,0)))</f>
        <v/>
      </c>
    </row>
    <row r="155" spans="1:21" ht="23.45" customHeight="1" x14ac:dyDescent="0.4">
      <c r="A155" s="40"/>
      <c r="B155" s="43"/>
      <c r="D155" s="23">
        <v>210</v>
      </c>
      <c r="E155" s="44">
        <f t="shared" si="8"/>
        <v>0</v>
      </c>
      <c r="F155" s="492" t="str">
        <f>IF(A155="","",(VLOOKUP(A155,⑥児童・生徒名簿表!F:G,2,0)))</f>
        <v/>
      </c>
      <c r="G155" s="493"/>
      <c r="H155" s="494"/>
      <c r="I155" s="31" t="s">
        <v>3</v>
      </c>
      <c r="J155" s="28" t="s">
        <v>2</v>
      </c>
      <c r="K155" s="29" t="str">
        <f>IF(A155="","",(VLOOKUP(A155,⑥児童・生徒名簿表!B:D,3,0)))</f>
        <v/>
      </c>
      <c r="L155" s="30">
        <v>235</v>
      </c>
      <c r="M155" s="23">
        <f t="shared" si="9"/>
        <v>0</v>
      </c>
      <c r="N155" s="493" t="str">
        <f>IF(B155="","",(VLOOKUP(B155,⑥児童・生徒名簿表!F:G,2,0)))</f>
        <v/>
      </c>
      <c r="O155" s="493"/>
      <c r="P155" s="493"/>
      <c r="Q155" s="493"/>
      <c r="R155" s="494"/>
      <c r="S155" s="31" t="s">
        <v>3</v>
      </c>
      <c r="T155" s="28" t="s">
        <v>2</v>
      </c>
      <c r="U155" s="29" t="str">
        <f>IF(B155="","",(VLOOKUP(B155,⑥児童・生徒名簿表!F:H,3,0)))</f>
        <v/>
      </c>
    </row>
    <row r="156" spans="1:21" ht="23.45" customHeight="1" x14ac:dyDescent="0.4">
      <c r="A156" s="40"/>
      <c r="B156" s="43"/>
      <c r="D156" s="23">
        <v>211</v>
      </c>
      <c r="E156" s="44">
        <f t="shared" si="8"/>
        <v>0</v>
      </c>
      <c r="F156" s="492" t="str">
        <f>IF(A156="","",(VLOOKUP(A156,⑥児童・生徒名簿表!F:G,2,0)))</f>
        <v/>
      </c>
      <c r="G156" s="493"/>
      <c r="H156" s="494"/>
      <c r="I156" s="31" t="s">
        <v>3</v>
      </c>
      <c r="J156" s="28" t="s">
        <v>2</v>
      </c>
      <c r="K156" s="29" t="str">
        <f>IF(A156="","",(VLOOKUP(A156,⑥児童・生徒名簿表!B:D,3,0)))</f>
        <v/>
      </c>
      <c r="L156" s="30">
        <v>236</v>
      </c>
      <c r="M156" s="23">
        <f t="shared" si="9"/>
        <v>0</v>
      </c>
      <c r="N156" s="493" t="str">
        <f>IF(B156="","",(VLOOKUP(B156,⑥児童・生徒名簿表!F:G,2,0)))</f>
        <v/>
      </c>
      <c r="O156" s="493"/>
      <c r="P156" s="493"/>
      <c r="Q156" s="493"/>
      <c r="R156" s="494"/>
      <c r="S156" s="31" t="s">
        <v>3</v>
      </c>
      <c r="T156" s="28" t="s">
        <v>2</v>
      </c>
      <c r="U156" s="29" t="str">
        <f>IF(B156="","",(VLOOKUP(B156,⑥児童・生徒名簿表!F:H,3,0)))</f>
        <v/>
      </c>
    </row>
    <row r="157" spans="1:21" ht="23.45" customHeight="1" x14ac:dyDescent="0.4">
      <c r="A157" s="40"/>
      <c r="B157" s="43"/>
      <c r="D157" s="23">
        <v>212</v>
      </c>
      <c r="E157" s="44">
        <f t="shared" si="8"/>
        <v>0</v>
      </c>
      <c r="F157" s="492" t="str">
        <f>IF(A157="","",(VLOOKUP(A157,⑥児童・生徒名簿表!F:G,2,0)))</f>
        <v/>
      </c>
      <c r="G157" s="493"/>
      <c r="H157" s="494"/>
      <c r="I157" s="31" t="s">
        <v>3</v>
      </c>
      <c r="J157" s="28" t="s">
        <v>2</v>
      </c>
      <c r="K157" s="29" t="str">
        <f>IF(A157="","",(VLOOKUP(A157,⑥児童・生徒名簿表!B:D,3,0)))</f>
        <v/>
      </c>
      <c r="L157" s="30">
        <v>237</v>
      </c>
      <c r="M157" s="23">
        <f t="shared" si="9"/>
        <v>0</v>
      </c>
      <c r="N157" s="493" t="str">
        <f>IF(B157="","",(VLOOKUP(B157,⑥児童・生徒名簿表!F:G,2,0)))</f>
        <v/>
      </c>
      <c r="O157" s="493"/>
      <c r="P157" s="493"/>
      <c r="Q157" s="493"/>
      <c r="R157" s="494"/>
      <c r="S157" s="31" t="s">
        <v>3</v>
      </c>
      <c r="T157" s="28" t="s">
        <v>2</v>
      </c>
      <c r="U157" s="29" t="str">
        <f>IF(B157="","",(VLOOKUP(B157,⑥児童・生徒名簿表!F:H,3,0)))</f>
        <v/>
      </c>
    </row>
    <row r="158" spans="1:21" ht="23.45" customHeight="1" x14ac:dyDescent="0.4">
      <c r="A158" s="40"/>
      <c r="B158" s="43"/>
      <c r="D158" s="23">
        <v>213</v>
      </c>
      <c r="E158" s="44">
        <f t="shared" si="8"/>
        <v>0</v>
      </c>
      <c r="F158" s="492" t="str">
        <f>IF(A158="","",(VLOOKUP(A158,⑥児童・生徒名簿表!F:G,2,0)))</f>
        <v/>
      </c>
      <c r="G158" s="493"/>
      <c r="H158" s="494"/>
      <c r="I158" s="31" t="s">
        <v>3</v>
      </c>
      <c r="J158" s="28" t="s">
        <v>2</v>
      </c>
      <c r="K158" s="29" t="str">
        <f>IF(A158="","",(VLOOKUP(A158,⑥児童・生徒名簿表!B:D,3,0)))</f>
        <v/>
      </c>
      <c r="L158" s="30">
        <v>238</v>
      </c>
      <c r="M158" s="23">
        <f t="shared" si="9"/>
        <v>0</v>
      </c>
      <c r="N158" s="493" t="str">
        <f>IF(B158="","",(VLOOKUP(B158,⑥児童・生徒名簿表!F:G,2,0)))</f>
        <v/>
      </c>
      <c r="O158" s="493"/>
      <c r="P158" s="493"/>
      <c r="Q158" s="493"/>
      <c r="R158" s="494"/>
      <c r="S158" s="31" t="s">
        <v>3</v>
      </c>
      <c r="T158" s="28" t="s">
        <v>2</v>
      </c>
      <c r="U158" s="29" t="str">
        <f>IF(B158="","",(VLOOKUP(B158,⑥児童・生徒名簿表!F:H,3,0)))</f>
        <v/>
      </c>
    </row>
    <row r="159" spans="1:21" ht="23.45" customHeight="1" x14ac:dyDescent="0.4">
      <c r="A159" s="40"/>
      <c r="B159" s="43"/>
      <c r="D159" s="23">
        <v>214</v>
      </c>
      <c r="E159" s="44">
        <f t="shared" si="8"/>
        <v>0</v>
      </c>
      <c r="F159" s="492" t="str">
        <f>IF(A159="","",(VLOOKUP(A159,⑥児童・生徒名簿表!F:G,2,0)))</f>
        <v/>
      </c>
      <c r="G159" s="493"/>
      <c r="H159" s="494"/>
      <c r="I159" s="31" t="s">
        <v>3</v>
      </c>
      <c r="J159" s="28" t="s">
        <v>2</v>
      </c>
      <c r="K159" s="29" t="str">
        <f>IF(A159="","",(VLOOKUP(A159,⑥児童・生徒名簿表!B:D,3,0)))</f>
        <v/>
      </c>
      <c r="L159" s="30">
        <v>239</v>
      </c>
      <c r="M159" s="23">
        <f t="shared" si="9"/>
        <v>0</v>
      </c>
      <c r="N159" s="493" t="str">
        <f>IF(B159="","",(VLOOKUP(B159,⑥児童・生徒名簿表!F:G,2,0)))</f>
        <v/>
      </c>
      <c r="O159" s="493"/>
      <c r="P159" s="493"/>
      <c r="Q159" s="493"/>
      <c r="R159" s="494"/>
      <c r="S159" s="31" t="s">
        <v>3</v>
      </c>
      <c r="T159" s="28" t="s">
        <v>2</v>
      </c>
      <c r="U159" s="29" t="str">
        <f>IF(B159="","",(VLOOKUP(B159,⑥児童・生徒名簿表!F:H,3,0)))</f>
        <v/>
      </c>
    </row>
    <row r="160" spans="1:21" ht="23.45" customHeight="1" x14ac:dyDescent="0.4">
      <c r="A160" s="40"/>
      <c r="B160" s="43"/>
      <c r="D160" s="23">
        <v>215</v>
      </c>
      <c r="E160" s="44">
        <f t="shared" si="8"/>
        <v>0</v>
      </c>
      <c r="F160" s="492" t="str">
        <f>IF(A160="","",(VLOOKUP(A160,⑥児童・生徒名簿表!F:G,2,0)))</f>
        <v/>
      </c>
      <c r="G160" s="493"/>
      <c r="H160" s="494"/>
      <c r="I160" s="31" t="s">
        <v>3</v>
      </c>
      <c r="J160" s="28" t="s">
        <v>2</v>
      </c>
      <c r="K160" s="29" t="str">
        <f>IF(A160="","",(VLOOKUP(A160,⑥児童・生徒名簿表!B:D,3,0)))</f>
        <v/>
      </c>
      <c r="L160" s="30">
        <v>240</v>
      </c>
      <c r="M160" s="23">
        <f t="shared" si="9"/>
        <v>0</v>
      </c>
      <c r="N160" s="493" t="str">
        <f>IF(B160="","",(VLOOKUP(B160,⑥児童・生徒名簿表!F:G,2,0)))</f>
        <v/>
      </c>
      <c r="O160" s="493"/>
      <c r="P160" s="493"/>
      <c r="Q160" s="493"/>
      <c r="R160" s="494"/>
      <c r="S160" s="31" t="s">
        <v>3</v>
      </c>
      <c r="T160" s="28" t="s">
        <v>2</v>
      </c>
      <c r="U160" s="29" t="str">
        <f>IF(B160="","",(VLOOKUP(B160,⑥児童・生徒名簿表!F:H,3,0)))</f>
        <v/>
      </c>
    </row>
    <row r="161" spans="1:21" ht="23.45" customHeight="1" x14ac:dyDescent="0.4">
      <c r="A161" s="40"/>
      <c r="B161" s="43"/>
      <c r="D161" s="23">
        <v>216</v>
      </c>
      <c r="E161" s="44">
        <f t="shared" si="8"/>
        <v>0</v>
      </c>
      <c r="F161" s="492" t="str">
        <f>IF(A161="","",(VLOOKUP(A161,⑥児童・生徒名簿表!F:G,2,0)))</f>
        <v/>
      </c>
      <c r="G161" s="493"/>
      <c r="H161" s="494"/>
      <c r="I161" s="31" t="s">
        <v>3</v>
      </c>
      <c r="J161" s="28" t="s">
        <v>2</v>
      </c>
      <c r="K161" s="29" t="str">
        <f>IF(A161="","",(VLOOKUP(A161,⑥児童・生徒名簿表!B:D,3,0)))</f>
        <v/>
      </c>
      <c r="L161" s="30">
        <v>241</v>
      </c>
      <c r="M161" s="23">
        <f t="shared" si="9"/>
        <v>0</v>
      </c>
      <c r="N161" s="493" t="str">
        <f>IF(B161="","",(VLOOKUP(B161,⑥児童・生徒名簿表!F:G,2,0)))</f>
        <v/>
      </c>
      <c r="O161" s="493"/>
      <c r="P161" s="493"/>
      <c r="Q161" s="493"/>
      <c r="R161" s="494"/>
      <c r="S161" s="31" t="s">
        <v>3</v>
      </c>
      <c r="T161" s="28" t="s">
        <v>2</v>
      </c>
      <c r="U161" s="29" t="str">
        <f>IF(B161="","",(VLOOKUP(B161,⑥児童・生徒名簿表!F:H,3,0)))</f>
        <v/>
      </c>
    </row>
    <row r="162" spans="1:21" ht="23.45" customHeight="1" x14ac:dyDescent="0.4">
      <c r="A162" s="40"/>
      <c r="B162" s="43"/>
      <c r="D162" s="23">
        <v>217</v>
      </c>
      <c r="E162" s="44">
        <f t="shared" si="8"/>
        <v>0</v>
      </c>
      <c r="F162" s="492" t="str">
        <f>IF(A162="","",(VLOOKUP(A162,⑥児童・生徒名簿表!F:G,2,0)))</f>
        <v/>
      </c>
      <c r="G162" s="493"/>
      <c r="H162" s="494"/>
      <c r="I162" s="31" t="s">
        <v>3</v>
      </c>
      <c r="J162" s="28" t="s">
        <v>2</v>
      </c>
      <c r="K162" s="29" t="str">
        <f>IF(A162="","",(VLOOKUP(A162,⑥児童・生徒名簿表!B:D,3,0)))</f>
        <v/>
      </c>
      <c r="L162" s="30">
        <v>242</v>
      </c>
      <c r="M162" s="23">
        <f t="shared" si="9"/>
        <v>0</v>
      </c>
      <c r="N162" s="493" t="str">
        <f>IF(B162="","",(VLOOKUP(B162,⑥児童・生徒名簿表!F:G,2,0)))</f>
        <v/>
      </c>
      <c r="O162" s="493"/>
      <c r="P162" s="493"/>
      <c r="Q162" s="493"/>
      <c r="R162" s="494"/>
      <c r="S162" s="31" t="s">
        <v>3</v>
      </c>
      <c r="T162" s="28" t="s">
        <v>2</v>
      </c>
      <c r="U162" s="29" t="str">
        <f>IF(B162="","",(VLOOKUP(B162,⑥児童・生徒名簿表!F:H,3,0)))</f>
        <v/>
      </c>
    </row>
    <row r="163" spans="1:21" ht="23.45" customHeight="1" x14ac:dyDescent="0.4">
      <c r="A163" s="40"/>
      <c r="B163" s="43"/>
      <c r="D163" s="23">
        <v>218</v>
      </c>
      <c r="E163" s="44">
        <f t="shared" si="8"/>
        <v>0</v>
      </c>
      <c r="F163" s="492" t="str">
        <f>IF(A163="","",(VLOOKUP(A163,⑥児童・生徒名簿表!F:G,2,0)))</f>
        <v/>
      </c>
      <c r="G163" s="493"/>
      <c r="H163" s="494"/>
      <c r="I163" s="31" t="s">
        <v>3</v>
      </c>
      <c r="J163" s="28" t="s">
        <v>2</v>
      </c>
      <c r="K163" s="29" t="str">
        <f>IF(A163="","",(VLOOKUP(A163,⑥児童・生徒名簿表!B:D,3,0)))</f>
        <v/>
      </c>
      <c r="L163" s="30">
        <v>243</v>
      </c>
      <c r="M163" s="23">
        <f t="shared" si="9"/>
        <v>0</v>
      </c>
      <c r="N163" s="493" t="str">
        <f>IF(B163="","",(VLOOKUP(B163,⑥児童・生徒名簿表!F:G,2,0)))</f>
        <v/>
      </c>
      <c r="O163" s="493"/>
      <c r="P163" s="493"/>
      <c r="Q163" s="493"/>
      <c r="R163" s="494"/>
      <c r="S163" s="31" t="s">
        <v>3</v>
      </c>
      <c r="T163" s="28" t="s">
        <v>2</v>
      </c>
      <c r="U163" s="29" t="str">
        <f>IF(B163="","",(VLOOKUP(B163,⑥児童・生徒名簿表!F:H,3,0)))</f>
        <v/>
      </c>
    </row>
    <row r="164" spans="1:21" ht="23.45" customHeight="1" x14ac:dyDescent="0.4">
      <c r="A164" s="40"/>
      <c r="B164" s="43"/>
      <c r="D164" s="23">
        <v>219</v>
      </c>
      <c r="E164" s="44">
        <f t="shared" si="8"/>
        <v>0</v>
      </c>
      <c r="F164" s="492" t="str">
        <f>IF(A164="","",(VLOOKUP(A164,⑥児童・生徒名簿表!F:G,2,0)))</f>
        <v/>
      </c>
      <c r="G164" s="493"/>
      <c r="H164" s="494"/>
      <c r="I164" s="31" t="s">
        <v>3</v>
      </c>
      <c r="J164" s="28" t="s">
        <v>2</v>
      </c>
      <c r="K164" s="29" t="str">
        <f>IF(A164="","",(VLOOKUP(A164,⑥児童・生徒名簿表!B:D,3,0)))</f>
        <v/>
      </c>
      <c r="L164" s="30">
        <v>244</v>
      </c>
      <c r="M164" s="23">
        <f t="shared" si="9"/>
        <v>0</v>
      </c>
      <c r="N164" s="493" t="str">
        <f>IF(B164="","",(VLOOKUP(B164,⑥児童・生徒名簿表!F:G,2,0)))</f>
        <v/>
      </c>
      <c r="O164" s="493"/>
      <c r="P164" s="493"/>
      <c r="Q164" s="493"/>
      <c r="R164" s="494"/>
      <c r="S164" s="31" t="s">
        <v>3</v>
      </c>
      <c r="T164" s="28" t="s">
        <v>2</v>
      </c>
      <c r="U164" s="29" t="str">
        <f>IF(B164="","",(VLOOKUP(B164,⑥児童・生徒名簿表!F:H,3,0)))</f>
        <v/>
      </c>
    </row>
    <row r="165" spans="1:21" ht="23.45" customHeight="1" x14ac:dyDescent="0.4">
      <c r="A165" s="40"/>
      <c r="B165" s="43"/>
      <c r="D165" s="23">
        <v>220</v>
      </c>
      <c r="E165" s="44">
        <f t="shared" si="8"/>
        <v>0</v>
      </c>
      <c r="F165" s="492" t="str">
        <f>IF(A165="","",(VLOOKUP(A165,⑥児童・生徒名簿表!F:G,2,0)))</f>
        <v/>
      </c>
      <c r="G165" s="493"/>
      <c r="H165" s="494"/>
      <c r="I165" s="31" t="s">
        <v>3</v>
      </c>
      <c r="J165" s="28" t="s">
        <v>2</v>
      </c>
      <c r="K165" s="29" t="str">
        <f>IF(A165="","",(VLOOKUP(A165,⑥児童・生徒名簿表!B:D,3,0)))</f>
        <v/>
      </c>
      <c r="L165" s="30">
        <v>245</v>
      </c>
      <c r="M165" s="23">
        <f t="shared" si="9"/>
        <v>0</v>
      </c>
      <c r="N165" s="493" t="str">
        <f>IF(B165="","",(VLOOKUP(B165,⑥児童・生徒名簿表!F:G,2,0)))</f>
        <v/>
      </c>
      <c r="O165" s="493"/>
      <c r="P165" s="493"/>
      <c r="Q165" s="493"/>
      <c r="R165" s="494"/>
      <c r="S165" s="31" t="s">
        <v>3</v>
      </c>
      <c r="T165" s="28" t="s">
        <v>2</v>
      </c>
      <c r="U165" s="29" t="str">
        <f>IF(B165="","",(VLOOKUP(B165,⑥児童・生徒名簿表!F:H,3,0)))</f>
        <v/>
      </c>
    </row>
    <row r="166" spans="1:21" ht="23.45" customHeight="1" x14ac:dyDescent="0.4">
      <c r="A166" s="40"/>
      <c r="B166" s="43"/>
      <c r="D166" s="23">
        <v>221</v>
      </c>
      <c r="E166" s="44">
        <f t="shared" si="8"/>
        <v>0</v>
      </c>
      <c r="F166" s="492" t="str">
        <f>IF(A166="","",(VLOOKUP(A166,⑥児童・生徒名簿表!F:G,2,0)))</f>
        <v/>
      </c>
      <c r="G166" s="493"/>
      <c r="H166" s="494"/>
      <c r="I166" s="31" t="s">
        <v>3</v>
      </c>
      <c r="J166" s="28" t="s">
        <v>2</v>
      </c>
      <c r="K166" s="29" t="str">
        <f>IF(A166="","",(VLOOKUP(A166,⑥児童・生徒名簿表!B:D,3,0)))</f>
        <v/>
      </c>
      <c r="L166" s="30">
        <v>246</v>
      </c>
      <c r="M166" s="23">
        <f t="shared" si="9"/>
        <v>0</v>
      </c>
      <c r="N166" s="493" t="str">
        <f>IF(B166="","",(VLOOKUP(B166,⑥児童・生徒名簿表!F:G,2,0)))</f>
        <v/>
      </c>
      <c r="O166" s="493"/>
      <c r="P166" s="493"/>
      <c r="Q166" s="493"/>
      <c r="R166" s="494"/>
      <c r="S166" s="31" t="s">
        <v>3</v>
      </c>
      <c r="T166" s="28" t="s">
        <v>2</v>
      </c>
      <c r="U166" s="29" t="str">
        <f>IF(B166="","",(VLOOKUP(B166,⑥児童・生徒名簿表!F:H,3,0)))</f>
        <v/>
      </c>
    </row>
    <row r="167" spans="1:21" ht="23.45" customHeight="1" x14ac:dyDescent="0.4">
      <c r="A167" s="40"/>
      <c r="B167" s="43"/>
      <c r="D167" s="23">
        <v>222</v>
      </c>
      <c r="E167" s="44">
        <f t="shared" si="8"/>
        <v>0</v>
      </c>
      <c r="F167" s="492" t="str">
        <f>IF(A167="","",(VLOOKUP(A167,⑥児童・生徒名簿表!F:G,2,0)))</f>
        <v/>
      </c>
      <c r="G167" s="493"/>
      <c r="H167" s="494"/>
      <c r="I167" s="31" t="s">
        <v>3</v>
      </c>
      <c r="J167" s="28" t="s">
        <v>2</v>
      </c>
      <c r="K167" s="29" t="str">
        <f>IF(A167="","",(VLOOKUP(A167,⑥児童・生徒名簿表!B:D,3,0)))</f>
        <v/>
      </c>
      <c r="L167" s="30">
        <v>247</v>
      </c>
      <c r="M167" s="23">
        <f t="shared" si="9"/>
        <v>0</v>
      </c>
      <c r="N167" s="493" t="str">
        <f>IF(B167="","",(VLOOKUP(B167,⑥児童・生徒名簿表!F:G,2,0)))</f>
        <v/>
      </c>
      <c r="O167" s="493"/>
      <c r="P167" s="493"/>
      <c r="Q167" s="493"/>
      <c r="R167" s="494"/>
      <c r="S167" s="31" t="s">
        <v>3</v>
      </c>
      <c r="T167" s="28" t="s">
        <v>2</v>
      </c>
      <c r="U167" s="29" t="str">
        <f>IF(B167="","",(VLOOKUP(B167,⑥児童・生徒名簿表!F:H,3,0)))</f>
        <v/>
      </c>
    </row>
    <row r="168" spans="1:21" ht="23.45" customHeight="1" x14ac:dyDescent="0.4">
      <c r="A168" s="40"/>
      <c r="B168" s="43"/>
      <c r="D168" s="23">
        <v>223</v>
      </c>
      <c r="E168" s="44">
        <f t="shared" si="8"/>
        <v>0</v>
      </c>
      <c r="F168" s="492" t="str">
        <f>IF(A168="","",(VLOOKUP(A168,⑥児童・生徒名簿表!F:G,2,0)))</f>
        <v/>
      </c>
      <c r="G168" s="493"/>
      <c r="H168" s="494"/>
      <c r="I168" s="31" t="s">
        <v>3</v>
      </c>
      <c r="J168" s="28" t="s">
        <v>2</v>
      </c>
      <c r="K168" s="29" t="str">
        <f>IF(A168="","",(VLOOKUP(A168,⑥児童・生徒名簿表!B:D,3,0)))</f>
        <v/>
      </c>
      <c r="L168" s="30">
        <v>248</v>
      </c>
      <c r="M168" s="23">
        <f t="shared" si="9"/>
        <v>0</v>
      </c>
      <c r="N168" s="493" t="str">
        <f>IF(B168="","",(VLOOKUP(B168,⑥児童・生徒名簿表!F:G,2,0)))</f>
        <v/>
      </c>
      <c r="O168" s="493"/>
      <c r="P168" s="493"/>
      <c r="Q168" s="493"/>
      <c r="R168" s="494"/>
      <c r="S168" s="31" t="s">
        <v>3</v>
      </c>
      <c r="T168" s="28" t="s">
        <v>2</v>
      </c>
      <c r="U168" s="29" t="str">
        <f>IF(B168="","",(VLOOKUP(B168,⑥児童・生徒名簿表!F:H,3,0)))</f>
        <v/>
      </c>
    </row>
    <row r="169" spans="1:21" ht="23.45" customHeight="1" x14ac:dyDescent="0.4">
      <c r="A169" s="40"/>
      <c r="B169" s="43"/>
      <c r="D169" s="23">
        <v>224</v>
      </c>
      <c r="E169" s="44">
        <f t="shared" si="8"/>
        <v>0</v>
      </c>
      <c r="F169" s="492" t="str">
        <f>IF(A169="","",(VLOOKUP(A169,⑥児童・生徒名簿表!F:G,2,0)))</f>
        <v/>
      </c>
      <c r="G169" s="493"/>
      <c r="H169" s="494"/>
      <c r="I169" s="31" t="s">
        <v>3</v>
      </c>
      <c r="J169" s="28" t="s">
        <v>2</v>
      </c>
      <c r="K169" s="29" t="str">
        <f>IF(A169="","",(VLOOKUP(A169,⑥児童・生徒名簿表!B:D,3,0)))</f>
        <v/>
      </c>
      <c r="L169" s="30">
        <v>249</v>
      </c>
      <c r="M169" s="23">
        <f t="shared" si="9"/>
        <v>0</v>
      </c>
      <c r="N169" s="493" t="str">
        <f>IF(B169="","",(VLOOKUP(B169,⑥児童・生徒名簿表!F:G,2,0)))</f>
        <v/>
      </c>
      <c r="O169" s="493"/>
      <c r="P169" s="493"/>
      <c r="Q169" s="493"/>
      <c r="R169" s="494"/>
      <c r="S169" s="31" t="s">
        <v>3</v>
      </c>
      <c r="T169" s="28" t="s">
        <v>2</v>
      </c>
      <c r="U169" s="29" t="str">
        <f>IF(B169="","",(VLOOKUP(B169,⑥児童・生徒名簿表!F:H,3,0)))</f>
        <v/>
      </c>
    </row>
    <row r="170" spans="1:21" ht="23.45" customHeight="1" x14ac:dyDescent="0.4">
      <c r="A170" s="40"/>
      <c r="B170" s="43"/>
      <c r="D170" s="23">
        <v>225</v>
      </c>
      <c r="E170" s="44">
        <f t="shared" si="8"/>
        <v>0</v>
      </c>
      <c r="F170" s="492" t="str">
        <f>IF(A170="","",(VLOOKUP(A170,⑥児童・生徒名簿表!F:G,2,0)))</f>
        <v/>
      </c>
      <c r="G170" s="493"/>
      <c r="H170" s="494"/>
      <c r="I170" s="31" t="s">
        <v>3</v>
      </c>
      <c r="J170" s="28" t="s">
        <v>2</v>
      </c>
      <c r="K170" s="29" t="str">
        <f>IF(A170="","",(VLOOKUP(A170,⑥児童・生徒名簿表!B:D,3,0)))</f>
        <v/>
      </c>
      <c r="L170" s="30">
        <v>250</v>
      </c>
      <c r="M170" s="23">
        <f t="shared" si="9"/>
        <v>0</v>
      </c>
      <c r="N170" s="493" t="str">
        <f>IF(B170="","",(VLOOKUP(B170,⑥児童・生徒名簿表!F:G,2,0)))</f>
        <v/>
      </c>
      <c r="O170" s="493"/>
      <c r="P170" s="493"/>
      <c r="Q170" s="493"/>
      <c r="R170" s="494"/>
      <c r="S170" s="31" t="s">
        <v>3</v>
      </c>
      <c r="T170" s="28" t="s">
        <v>2</v>
      </c>
      <c r="U170" s="29" t="str">
        <f>IF(B170="","",(VLOOKUP(B170,⑥児童・生徒名簿表!F:H,3,0)))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2759</v>
      </c>
      <c r="B177" s="535"/>
      <c r="D177" s="487" t="s">
        <v>11</v>
      </c>
      <c r="E177" s="489"/>
      <c r="F177" s="500" t="s">
        <v>70</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22" t="s">
        <v>1313</v>
      </c>
      <c r="G180" s="523"/>
      <c r="H180" s="524"/>
      <c r="I180" s="487" t="s">
        <v>4</v>
      </c>
      <c r="J180" s="488"/>
      <c r="K180" s="499"/>
      <c r="L180" s="27" t="s">
        <v>161</v>
      </c>
      <c r="M180" s="47" t="s">
        <v>162</v>
      </c>
      <c r="N180" s="488" t="s">
        <v>1313</v>
      </c>
      <c r="O180" s="488"/>
      <c r="P180" s="488"/>
      <c r="Q180" s="488"/>
      <c r="R180" s="489"/>
      <c r="S180" s="487" t="s">
        <v>4</v>
      </c>
      <c r="T180" s="488"/>
      <c r="U180" s="489"/>
    </row>
    <row r="181" spans="1:21" ht="23.45" customHeight="1" x14ac:dyDescent="0.4">
      <c r="A181" s="40"/>
      <c r="B181" s="43"/>
      <c r="D181" s="23">
        <v>251</v>
      </c>
      <c r="E181" s="44">
        <f t="shared" ref="E181:E205" si="10">A181</f>
        <v>0</v>
      </c>
      <c r="F181" s="492" t="str">
        <f>IF(A181="","",(VLOOKUP(A181,⑥児童・生徒名簿表!F:G,2,0)))</f>
        <v/>
      </c>
      <c r="G181" s="493"/>
      <c r="H181" s="494"/>
      <c r="I181" s="31" t="s">
        <v>3</v>
      </c>
      <c r="J181" s="28" t="s">
        <v>2</v>
      </c>
      <c r="K181" s="29" t="str">
        <f>IF(A181="","",(VLOOKUP(A181,⑥児童・生徒名簿表!B:D,3,0)))</f>
        <v/>
      </c>
      <c r="L181" s="30">
        <v>276</v>
      </c>
      <c r="M181" s="23">
        <f>B181</f>
        <v>0</v>
      </c>
      <c r="N181" s="493" t="str">
        <f>IF(B181="","",(VLOOKUP(B181,⑥児童・生徒名簿表!F:G,2,0)))</f>
        <v/>
      </c>
      <c r="O181" s="493"/>
      <c r="P181" s="493"/>
      <c r="Q181" s="493"/>
      <c r="R181" s="494"/>
      <c r="S181" s="31" t="s">
        <v>3</v>
      </c>
      <c r="T181" s="28" t="s">
        <v>2</v>
      </c>
      <c r="U181" s="29" t="str">
        <f>IF(B181="","",(VLOOKUP(B181,⑥児童・生徒名簿表!F:H,3,0)))</f>
        <v/>
      </c>
    </row>
    <row r="182" spans="1:21" ht="23.45" customHeight="1" x14ac:dyDescent="0.4">
      <c r="A182" s="40"/>
      <c r="B182" s="43"/>
      <c r="D182" s="23">
        <v>252</v>
      </c>
      <c r="E182" s="44">
        <f t="shared" si="10"/>
        <v>0</v>
      </c>
      <c r="F182" s="492" t="str">
        <f>IF(A182="","",(VLOOKUP(A182,⑥児童・生徒名簿表!F:G,2,0)))</f>
        <v/>
      </c>
      <c r="G182" s="493"/>
      <c r="H182" s="494"/>
      <c r="I182" s="31" t="s">
        <v>3</v>
      </c>
      <c r="J182" s="28" t="s">
        <v>2</v>
      </c>
      <c r="K182" s="29" t="str">
        <f>IF(A182="","",(VLOOKUP(A182,⑥児童・生徒名簿表!B:D,3,0)))</f>
        <v/>
      </c>
      <c r="L182" s="30">
        <v>277</v>
      </c>
      <c r="M182" s="23">
        <f t="shared" ref="M182:M205" si="11">B182</f>
        <v>0</v>
      </c>
      <c r="N182" s="493" t="str">
        <f>IF(B182="","",(VLOOKUP(B182,⑥児童・生徒名簿表!F:G,2,0)))</f>
        <v/>
      </c>
      <c r="O182" s="493"/>
      <c r="P182" s="493"/>
      <c r="Q182" s="493"/>
      <c r="R182" s="494"/>
      <c r="S182" s="31" t="s">
        <v>3</v>
      </c>
      <c r="T182" s="28" t="s">
        <v>2</v>
      </c>
      <c r="U182" s="29" t="str">
        <f>IF(B182="","",(VLOOKUP(B182,⑥児童・生徒名簿表!F:H,3,0)))</f>
        <v/>
      </c>
    </row>
    <row r="183" spans="1:21" ht="23.45" customHeight="1" x14ac:dyDescent="0.4">
      <c r="A183" s="40"/>
      <c r="B183" s="43"/>
      <c r="D183" s="23">
        <v>253</v>
      </c>
      <c r="E183" s="44">
        <f t="shared" si="10"/>
        <v>0</v>
      </c>
      <c r="F183" s="492" t="str">
        <f>IF(A183="","",(VLOOKUP(A183,⑥児童・生徒名簿表!F:G,2,0)))</f>
        <v/>
      </c>
      <c r="G183" s="493"/>
      <c r="H183" s="494"/>
      <c r="I183" s="31" t="s">
        <v>3</v>
      </c>
      <c r="J183" s="28" t="s">
        <v>2</v>
      </c>
      <c r="K183" s="29" t="str">
        <f>IF(A183="","",(VLOOKUP(A183,⑥児童・生徒名簿表!B:D,3,0)))</f>
        <v/>
      </c>
      <c r="L183" s="30">
        <v>278</v>
      </c>
      <c r="M183" s="23">
        <f t="shared" si="11"/>
        <v>0</v>
      </c>
      <c r="N183" s="493" t="str">
        <f>IF(B183="","",(VLOOKUP(B183,⑥児童・生徒名簿表!F:G,2,0)))</f>
        <v/>
      </c>
      <c r="O183" s="493"/>
      <c r="P183" s="493"/>
      <c r="Q183" s="493"/>
      <c r="R183" s="494"/>
      <c r="S183" s="31" t="s">
        <v>3</v>
      </c>
      <c r="T183" s="28" t="s">
        <v>2</v>
      </c>
      <c r="U183" s="29" t="str">
        <f>IF(B183="","",(VLOOKUP(B183,⑥児童・生徒名簿表!F:H,3,0)))</f>
        <v/>
      </c>
    </row>
    <row r="184" spans="1:21" ht="23.45" customHeight="1" x14ac:dyDescent="0.4">
      <c r="A184" s="40"/>
      <c r="B184" s="43"/>
      <c r="D184" s="23">
        <v>254</v>
      </c>
      <c r="E184" s="44">
        <f t="shared" si="10"/>
        <v>0</v>
      </c>
      <c r="F184" s="492" t="str">
        <f>IF(A184="","",(VLOOKUP(A184,⑥児童・生徒名簿表!F:G,2,0)))</f>
        <v/>
      </c>
      <c r="G184" s="493"/>
      <c r="H184" s="494"/>
      <c r="I184" s="31" t="s">
        <v>3</v>
      </c>
      <c r="J184" s="28" t="s">
        <v>2</v>
      </c>
      <c r="K184" s="29" t="str">
        <f>IF(A184="","",(VLOOKUP(A184,⑥児童・生徒名簿表!B:D,3,0)))</f>
        <v/>
      </c>
      <c r="L184" s="30">
        <v>279</v>
      </c>
      <c r="M184" s="23">
        <f t="shared" si="11"/>
        <v>0</v>
      </c>
      <c r="N184" s="493" t="str">
        <f>IF(B184="","",(VLOOKUP(B184,⑥児童・生徒名簿表!F:G,2,0)))</f>
        <v/>
      </c>
      <c r="O184" s="493"/>
      <c r="P184" s="493"/>
      <c r="Q184" s="493"/>
      <c r="R184" s="494"/>
      <c r="S184" s="31" t="s">
        <v>3</v>
      </c>
      <c r="T184" s="28" t="s">
        <v>2</v>
      </c>
      <c r="U184" s="29" t="str">
        <f>IF(B184="","",(VLOOKUP(B184,⑥児童・生徒名簿表!F:H,3,0)))</f>
        <v/>
      </c>
    </row>
    <row r="185" spans="1:21" ht="23.45" customHeight="1" x14ac:dyDescent="0.4">
      <c r="A185" s="40"/>
      <c r="B185" s="43"/>
      <c r="D185" s="23">
        <v>255</v>
      </c>
      <c r="E185" s="44">
        <f t="shared" si="10"/>
        <v>0</v>
      </c>
      <c r="F185" s="492" t="str">
        <f>IF(A185="","",(VLOOKUP(A185,⑥児童・生徒名簿表!F:G,2,0)))</f>
        <v/>
      </c>
      <c r="G185" s="493"/>
      <c r="H185" s="494"/>
      <c r="I185" s="31" t="s">
        <v>3</v>
      </c>
      <c r="J185" s="28" t="s">
        <v>2</v>
      </c>
      <c r="K185" s="29" t="str">
        <f>IF(A185="","",(VLOOKUP(A185,⑥児童・生徒名簿表!B:D,3,0)))</f>
        <v/>
      </c>
      <c r="L185" s="30">
        <v>280</v>
      </c>
      <c r="M185" s="23">
        <f t="shared" si="11"/>
        <v>0</v>
      </c>
      <c r="N185" s="493" t="str">
        <f>IF(B185="","",(VLOOKUP(B185,⑥児童・生徒名簿表!F:G,2,0)))</f>
        <v/>
      </c>
      <c r="O185" s="493"/>
      <c r="P185" s="493"/>
      <c r="Q185" s="493"/>
      <c r="R185" s="494"/>
      <c r="S185" s="31" t="s">
        <v>3</v>
      </c>
      <c r="T185" s="28" t="s">
        <v>2</v>
      </c>
      <c r="U185" s="29" t="str">
        <f>IF(B185="","",(VLOOKUP(B185,⑥児童・生徒名簿表!F:H,3,0)))</f>
        <v/>
      </c>
    </row>
    <row r="186" spans="1:21" ht="23.45" customHeight="1" x14ac:dyDescent="0.4">
      <c r="A186" s="40"/>
      <c r="B186" s="43"/>
      <c r="D186" s="23">
        <v>256</v>
      </c>
      <c r="E186" s="44">
        <f t="shared" si="10"/>
        <v>0</v>
      </c>
      <c r="F186" s="492" t="str">
        <f>IF(A186="","",(VLOOKUP(A186,⑥児童・生徒名簿表!F:G,2,0)))</f>
        <v/>
      </c>
      <c r="G186" s="493"/>
      <c r="H186" s="494"/>
      <c r="I186" s="31" t="s">
        <v>3</v>
      </c>
      <c r="J186" s="28" t="s">
        <v>2</v>
      </c>
      <c r="K186" s="29" t="str">
        <f>IF(A186="","",(VLOOKUP(A186,⑥児童・生徒名簿表!B:D,3,0)))</f>
        <v/>
      </c>
      <c r="L186" s="30">
        <v>281</v>
      </c>
      <c r="M186" s="23">
        <f t="shared" si="11"/>
        <v>0</v>
      </c>
      <c r="N186" s="493" t="str">
        <f>IF(B186="","",(VLOOKUP(B186,⑥児童・生徒名簿表!F:G,2,0)))</f>
        <v/>
      </c>
      <c r="O186" s="493"/>
      <c r="P186" s="493"/>
      <c r="Q186" s="493"/>
      <c r="R186" s="494"/>
      <c r="S186" s="31" t="s">
        <v>3</v>
      </c>
      <c r="T186" s="28" t="s">
        <v>2</v>
      </c>
      <c r="U186" s="29" t="str">
        <f>IF(B186="","",(VLOOKUP(B186,⑥児童・生徒名簿表!F:H,3,0)))</f>
        <v/>
      </c>
    </row>
    <row r="187" spans="1:21" ht="23.45" customHeight="1" x14ac:dyDescent="0.4">
      <c r="A187" s="40"/>
      <c r="B187" s="43"/>
      <c r="D187" s="23">
        <v>257</v>
      </c>
      <c r="E187" s="44">
        <f t="shared" si="10"/>
        <v>0</v>
      </c>
      <c r="F187" s="492" t="str">
        <f>IF(A187="","",(VLOOKUP(A187,⑥児童・生徒名簿表!F:G,2,0)))</f>
        <v/>
      </c>
      <c r="G187" s="493"/>
      <c r="H187" s="494"/>
      <c r="I187" s="31" t="s">
        <v>3</v>
      </c>
      <c r="J187" s="28" t="s">
        <v>2</v>
      </c>
      <c r="K187" s="29" t="str">
        <f>IF(A187="","",(VLOOKUP(A187,⑥児童・生徒名簿表!B:D,3,0)))</f>
        <v/>
      </c>
      <c r="L187" s="30">
        <v>282</v>
      </c>
      <c r="M187" s="23">
        <f t="shared" si="11"/>
        <v>0</v>
      </c>
      <c r="N187" s="493" t="str">
        <f>IF(B187="","",(VLOOKUP(B187,⑥児童・生徒名簿表!F:G,2,0)))</f>
        <v/>
      </c>
      <c r="O187" s="493"/>
      <c r="P187" s="493"/>
      <c r="Q187" s="493"/>
      <c r="R187" s="494"/>
      <c r="S187" s="31" t="s">
        <v>3</v>
      </c>
      <c r="T187" s="28" t="s">
        <v>2</v>
      </c>
      <c r="U187" s="29" t="str">
        <f>IF(B187="","",(VLOOKUP(B187,⑥児童・生徒名簿表!F:H,3,0)))</f>
        <v/>
      </c>
    </row>
    <row r="188" spans="1:21" ht="23.45" customHeight="1" x14ac:dyDescent="0.4">
      <c r="A188" s="40"/>
      <c r="B188" s="43"/>
      <c r="D188" s="23">
        <v>258</v>
      </c>
      <c r="E188" s="44">
        <f t="shared" si="10"/>
        <v>0</v>
      </c>
      <c r="F188" s="492" t="str">
        <f>IF(A188="","",(VLOOKUP(A188,⑥児童・生徒名簿表!F:G,2,0)))</f>
        <v/>
      </c>
      <c r="G188" s="493"/>
      <c r="H188" s="494"/>
      <c r="I188" s="31" t="s">
        <v>3</v>
      </c>
      <c r="J188" s="28" t="s">
        <v>2</v>
      </c>
      <c r="K188" s="29" t="str">
        <f>IF(A188="","",(VLOOKUP(A188,⑥児童・生徒名簿表!B:D,3,0)))</f>
        <v/>
      </c>
      <c r="L188" s="30">
        <v>283</v>
      </c>
      <c r="M188" s="23">
        <f t="shared" si="11"/>
        <v>0</v>
      </c>
      <c r="N188" s="493" t="str">
        <f>IF(B188="","",(VLOOKUP(B188,⑥児童・生徒名簿表!F:G,2,0)))</f>
        <v/>
      </c>
      <c r="O188" s="493"/>
      <c r="P188" s="493"/>
      <c r="Q188" s="493"/>
      <c r="R188" s="494"/>
      <c r="S188" s="31" t="s">
        <v>3</v>
      </c>
      <c r="T188" s="28" t="s">
        <v>2</v>
      </c>
      <c r="U188" s="29" t="str">
        <f>IF(B188="","",(VLOOKUP(B188,⑥児童・生徒名簿表!F:H,3,0)))</f>
        <v/>
      </c>
    </row>
    <row r="189" spans="1:21" ht="23.45" customHeight="1" x14ac:dyDescent="0.4">
      <c r="A189" s="40"/>
      <c r="B189" s="43"/>
      <c r="D189" s="23">
        <v>259</v>
      </c>
      <c r="E189" s="44">
        <f t="shared" si="10"/>
        <v>0</v>
      </c>
      <c r="F189" s="492" t="str">
        <f>IF(A189="","",(VLOOKUP(A189,⑥児童・生徒名簿表!F:G,2,0)))</f>
        <v/>
      </c>
      <c r="G189" s="493"/>
      <c r="H189" s="494"/>
      <c r="I189" s="31" t="s">
        <v>3</v>
      </c>
      <c r="J189" s="28" t="s">
        <v>2</v>
      </c>
      <c r="K189" s="29" t="str">
        <f>IF(A189="","",(VLOOKUP(A189,⑥児童・生徒名簿表!B:D,3,0)))</f>
        <v/>
      </c>
      <c r="L189" s="30">
        <v>284</v>
      </c>
      <c r="M189" s="23">
        <f t="shared" si="11"/>
        <v>0</v>
      </c>
      <c r="N189" s="493" t="str">
        <f>IF(B189="","",(VLOOKUP(B189,⑥児童・生徒名簿表!F:G,2,0)))</f>
        <v/>
      </c>
      <c r="O189" s="493"/>
      <c r="P189" s="493"/>
      <c r="Q189" s="493"/>
      <c r="R189" s="494"/>
      <c r="S189" s="31" t="s">
        <v>3</v>
      </c>
      <c r="T189" s="28" t="s">
        <v>2</v>
      </c>
      <c r="U189" s="29" t="str">
        <f>IF(B189="","",(VLOOKUP(B189,⑥児童・生徒名簿表!F:H,3,0)))</f>
        <v/>
      </c>
    </row>
    <row r="190" spans="1:21" ht="23.45" customHeight="1" x14ac:dyDescent="0.4">
      <c r="A190" s="40"/>
      <c r="B190" s="43"/>
      <c r="D190" s="23">
        <v>260</v>
      </c>
      <c r="E190" s="44">
        <f t="shared" si="10"/>
        <v>0</v>
      </c>
      <c r="F190" s="492" t="str">
        <f>IF(A190="","",(VLOOKUP(A190,⑥児童・生徒名簿表!F:G,2,0)))</f>
        <v/>
      </c>
      <c r="G190" s="493"/>
      <c r="H190" s="494"/>
      <c r="I190" s="31" t="s">
        <v>3</v>
      </c>
      <c r="J190" s="28" t="s">
        <v>2</v>
      </c>
      <c r="K190" s="29" t="str">
        <f>IF(A190="","",(VLOOKUP(A190,⑥児童・生徒名簿表!B:D,3,0)))</f>
        <v/>
      </c>
      <c r="L190" s="30">
        <v>285</v>
      </c>
      <c r="M190" s="23">
        <f t="shared" si="11"/>
        <v>0</v>
      </c>
      <c r="N190" s="493" t="str">
        <f>IF(B190="","",(VLOOKUP(B190,⑥児童・生徒名簿表!F:G,2,0)))</f>
        <v/>
      </c>
      <c r="O190" s="493"/>
      <c r="P190" s="493"/>
      <c r="Q190" s="493"/>
      <c r="R190" s="494"/>
      <c r="S190" s="31" t="s">
        <v>3</v>
      </c>
      <c r="T190" s="28" t="s">
        <v>2</v>
      </c>
      <c r="U190" s="29" t="str">
        <f>IF(B190="","",(VLOOKUP(B190,⑥児童・生徒名簿表!F:H,3,0)))</f>
        <v/>
      </c>
    </row>
    <row r="191" spans="1:21" ht="23.45" customHeight="1" x14ac:dyDescent="0.4">
      <c r="A191" s="40"/>
      <c r="B191" s="43"/>
      <c r="D191" s="23">
        <v>261</v>
      </c>
      <c r="E191" s="44">
        <f t="shared" si="10"/>
        <v>0</v>
      </c>
      <c r="F191" s="492" t="str">
        <f>IF(A191="","",(VLOOKUP(A191,⑥児童・生徒名簿表!F:G,2,0)))</f>
        <v/>
      </c>
      <c r="G191" s="493"/>
      <c r="H191" s="494"/>
      <c r="I191" s="31" t="s">
        <v>3</v>
      </c>
      <c r="J191" s="28" t="s">
        <v>2</v>
      </c>
      <c r="K191" s="29" t="str">
        <f>IF(A191="","",(VLOOKUP(A191,⑥児童・生徒名簿表!B:D,3,0)))</f>
        <v/>
      </c>
      <c r="L191" s="30">
        <v>286</v>
      </c>
      <c r="M191" s="23">
        <f t="shared" si="11"/>
        <v>0</v>
      </c>
      <c r="N191" s="493" t="str">
        <f>IF(B191="","",(VLOOKUP(B191,⑥児童・生徒名簿表!F:G,2,0)))</f>
        <v/>
      </c>
      <c r="O191" s="493"/>
      <c r="P191" s="493"/>
      <c r="Q191" s="493"/>
      <c r="R191" s="494"/>
      <c r="S191" s="31" t="s">
        <v>3</v>
      </c>
      <c r="T191" s="28" t="s">
        <v>2</v>
      </c>
      <c r="U191" s="29" t="str">
        <f>IF(B191="","",(VLOOKUP(B191,⑥児童・生徒名簿表!F:H,3,0)))</f>
        <v/>
      </c>
    </row>
    <row r="192" spans="1:21" ht="23.45" customHeight="1" x14ac:dyDescent="0.4">
      <c r="A192" s="40"/>
      <c r="B192" s="43"/>
      <c r="D192" s="23">
        <v>262</v>
      </c>
      <c r="E192" s="44">
        <f t="shared" si="10"/>
        <v>0</v>
      </c>
      <c r="F192" s="492" t="str">
        <f>IF(A192="","",(VLOOKUP(A192,⑥児童・生徒名簿表!F:G,2,0)))</f>
        <v/>
      </c>
      <c r="G192" s="493"/>
      <c r="H192" s="494"/>
      <c r="I192" s="31" t="s">
        <v>3</v>
      </c>
      <c r="J192" s="28" t="s">
        <v>2</v>
      </c>
      <c r="K192" s="29" t="str">
        <f>IF(A192="","",(VLOOKUP(A192,⑥児童・生徒名簿表!B:D,3,0)))</f>
        <v/>
      </c>
      <c r="L192" s="30">
        <v>287</v>
      </c>
      <c r="M192" s="23">
        <f t="shared" si="11"/>
        <v>0</v>
      </c>
      <c r="N192" s="493" t="str">
        <f>IF(B192="","",(VLOOKUP(B192,⑥児童・生徒名簿表!F:G,2,0)))</f>
        <v/>
      </c>
      <c r="O192" s="493"/>
      <c r="P192" s="493"/>
      <c r="Q192" s="493"/>
      <c r="R192" s="494"/>
      <c r="S192" s="31" t="s">
        <v>3</v>
      </c>
      <c r="T192" s="28" t="s">
        <v>2</v>
      </c>
      <c r="U192" s="29" t="str">
        <f>IF(B192="","",(VLOOKUP(B192,⑥児童・生徒名簿表!F:H,3,0)))</f>
        <v/>
      </c>
    </row>
    <row r="193" spans="1:21" ht="23.45" customHeight="1" x14ac:dyDescent="0.4">
      <c r="A193" s="40"/>
      <c r="B193" s="43"/>
      <c r="D193" s="23">
        <v>263</v>
      </c>
      <c r="E193" s="44">
        <f t="shared" si="10"/>
        <v>0</v>
      </c>
      <c r="F193" s="492" t="str">
        <f>IF(A193="","",(VLOOKUP(A193,⑥児童・生徒名簿表!F:G,2,0)))</f>
        <v/>
      </c>
      <c r="G193" s="493"/>
      <c r="H193" s="494"/>
      <c r="I193" s="31" t="s">
        <v>3</v>
      </c>
      <c r="J193" s="28" t="s">
        <v>2</v>
      </c>
      <c r="K193" s="29" t="str">
        <f>IF(A193="","",(VLOOKUP(A193,⑥児童・生徒名簿表!B:D,3,0)))</f>
        <v/>
      </c>
      <c r="L193" s="30">
        <v>288</v>
      </c>
      <c r="M193" s="23">
        <f t="shared" si="11"/>
        <v>0</v>
      </c>
      <c r="N193" s="493" t="str">
        <f>IF(B193="","",(VLOOKUP(B193,⑥児童・生徒名簿表!F:G,2,0)))</f>
        <v/>
      </c>
      <c r="O193" s="493"/>
      <c r="P193" s="493"/>
      <c r="Q193" s="493"/>
      <c r="R193" s="494"/>
      <c r="S193" s="31" t="s">
        <v>3</v>
      </c>
      <c r="T193" s="28" t="s">
        <v>2</v>
      </c>
      <c r="U193" s="29" t="str">
        <f>IF(B193="","",(VLOOKUP(B193,⑥児童・生徒名簿表!F:H,3,0)))</f>
        <v/>
      </c>
    </row>
    <row r="194" spans="1:21" ht="23.45" customHeight="1" x14ac:dyDescent="0.4">
      <c r="A194" s="40"/>
      <c r="B194" s="43"/>
      <c r="D194" s="23">
        <v>264</v>
      </c>
      <c r="E194" s="44">
        <f t="shared" si="10"/>
        <v>0</v>
      </c>
      <c r="F194" s="492" t="str">
        <f>IF(A194="","",(VLOOKUP(A194,⑥児童・生徒名簿表!F:G,2,0)))</f>
        <v/>
      </c>
      <c r="G194" s="493"/>
      <c r="H194" s="494"/>
      <c r="I194" s="31" t="s">
        <v>3</v>
      </c>
      <c r="J194" s="28" t="s">
        <v>2</v>
      </c>
      <c r="K194" s="29" t="str">
        <f>IF(A194="","",(VLOOKUP(A194,⑥児童・生徒名簿表!B:D,3,0)))</f>
        <v/>
      </c>
      <c r="L194" s="30">
        <v>289</v>
      </c>
      <c r="M194" s="23">
        <f t="shared" si="11"/>
        <v>0</v>
      </c>
      <c r="N194" s="493" t="str">
        <f>IF(B194="","",(VLOOKUP(B194,⑥児童・生徒名簿表!F:G,2,0)))</f>
        <v/>
      </c>
      <c r="O194" s="493"/>
      <c r="P194" s="493"/>
      <c r="Q194" s="493"/>
      <c r="R194" s="494"/>
      <c r="S194" s="31" t="s">
        <v>3</v>
      </c>
      <c r="T194" s="28" t="s">
        <v>2</v>
      </c>
      <c r="U194" s="29" t="str">
        <f>IF(B194="","",(VLOOKUP(B194,⑥児童・生徒名簿表!F:H,3,0)))</f>
        <v/>
      </c>
    </row>
    <row r="195" spans="1:21" ht="23.45" customHeight="1" x14ac:dyDescent="0.4">
      <c r="A195" s="40"/>
      <c r="B195" s="43"/>
      <c r="D195" s="23">
        <v>265</v>
      </c>
      <c r="E195" s="44">
        <f t="shared" si="10"/>
        <v>0</v>
      </c>
      <c r="F195" s="492" t="str">
        <f>IF(A195="","",(VLOOKUP(A195,⑥児童・生徒名簿表!F:G,2,0)))</f>
        <v/>
      </c>
      <c r="G195" s="493"/>
      <c r="H195" s="494"/>
      <c r="I195" s="31" t="s">
        <v>3</v>
      </c>
      <c r="J195" s="28" t="s">
        <v>2</v>
      </c>
      <c r="K195" s="29" t="str">
        <f>IF(A195="","",(VLOOKUP(A195,⑥児童・生徒名簿表!B:D,3,0)))</f>
        <v/>
      </c>
      <c r="L195" s="30">
        <v>290</v>
      </c>
      <c r="M195" s="23">
        <f t="shared" si="11"/>
        <v>0</v>
      </c>
      <c r="N195" s="493" t="str">
        <f>IF(B195="","",(VLOOKUP(B195,⑥児童・生徒名簿表!F:G,2,0)))</f>
        <v/>
      </c>
      <c r="O195" s="493"/>
      <c r="P195" s="493"/>
      <c r="Q195" s="493"/>
      <c r="R195" s="494"/>
      <c r="S195" s="31" t="s">
        <v>3</v>
      </c>
      <c r="T195" s="28" t="s">
        <v>2</v>
      </c>
      <c r="U195" s="29" t="str">
        <f>IF(B195="","",(VLOOKUP(B195,⑥児童・生徒名簿表!F:H,3,0)))</f>
        <v/>
      </c>
    </row>
    <row r="196" spans="1:21" ht="23.45" customHeight="1" x14ac:dyDescent="0.4">
      <c r="A196" s="40"/>
      <c r="B196" s="43"/>
      <c r="D196" s="23">
        <v>266</v>
      </c>
      <c r="E196" s="44">
        <f t="shared" si="10"/>
        <v>0</v>
      </c>
      <c r="F196" s="492" t="str">
        <f>IF(A196="","",(VLOOKUP(A196,⑥児童・生徒名簿表!F:G,2,0)))</f>
        <v/>
      </c>
      <c r="G196" s="493"/>
      <c r="H196" s="494"/>
      <c r="I196" s="31" t="s">
        <v>3</v>
      </c>
      <c r="J196" s="28" t="s">
        <v>2</v>
      </c>
      <c r="K196" s="29" t="str">
        <f>IF(A196="","",(VLOOKUP(A196,⑥児童・生徒名簿表!B:D,3,0)))</f>
        <v/>
      </c>
      <c r="L196" s="30">
        <v>291</v>
      </c>
      <c r="M196" s="23">
        <f t="shared" si="11"/>
        <v>0</v>
      </c>
      <c r="N196" s="493" t="str">
        <f>IF(B196="","",(VLOOKUP(B196,⑥児童・生徒名簿表!F:G,2,0)))</f>
        <v/>
      </c>
      <c r="O196" s="493"/>
      <c r="P196" s="493"/>
      <c r="Q196" s="493"/>
      <c r="R196" s="494"/>
      <c r="S196" s="31" t="s">
        <v>3</v>
      </c>
      <c r="T196" s="28" t="s">
        <v>2</v>
      </c>
      <c r="U196" s="29" t="str">
        <f>IF(B196="","",(VLOOKUP(B196,⑥児童・生徒名簿表!F:H,3,0)))</f>
        <v/>
      </c>
    </row>
    <row r="197" spans="1:21" ht="23.45" customHeight="1" x14ac:dyDescent="0.4">
      <c r="A197" s="40"/>
      <c r="B197" s="43"/>
      <c r="D197" s="23">
        <v>267</v>
      </c>
      <c r="E197" s="44">
        <f t="shared" si="10"/>
        <v>0</v>
      </c>
      <c r="F197" s="492" t="str">
        <f>IF(A197="","",(VLOOKUP(A197,⑥児童・生徒名簿表!F:G,2,0)))</f>
        <v/>
      </c>
      <c r="G197" s="493"/>
      <c r="H197" s="494"/>
      <c r="I197" s="31" t="s">
        <v>3</v>
      </c>
      <c r="J197" s="28" t="s">
        <v>2</v>
      </c>
      <c r="K197" s="29" t="str">
        <f>IF(A197="","",(VLOOKUP(A197,⑥児童・生徒名簿表!B:D,3,0)))</f>
        <v/>
      </c>
      <c r="L197" s="30">
        <v>292</v>
      </c>
      <c r="M197" s="23">
        <f t="shared" si="11"/>
        <v>0</v>
      </c>
      <c r="N197" s="493" t="str">
        <f>IF(B197="","",(VLOOKUP(B197,⑥児童・生徒名簿表!F:G,2,0)))</f>
        <v/>
      </c>
      <c r="O197" s="493"/>
      <c r="P197" s="493"/>
      <c r="Q197" s="493"/>
      <c r="R197" s="494"/>
      <c r="S197" s="31" t="s">
        <v>3</v>
      </c>
      <c r="T197" s="28" t="s">
        <v>2</v>
      </c>
      <c r="U197" s="29" t="str">
        <f>IF(B197="","",(VLOOKUP(B197,⑥児童・生徒名簿表!F:H,3,0)))</f>
        <v/>
      </c>
    </row>
    <row r="198" spans="1:21" ht="23.45" customHeight="1" x14ac:dyDescent="0.4">
      <c r="A198" s="40"/>
      <c r="B198" s="43"/>
      <c r="D198" s="23">
        <v>268</v>
      </c>
      <c r="E198" s="44">
        <f t="shared" si="10"/>
        <v>0</v>
      </c>
      <c r="F198" s="492" t="str">
        <f>IF(A198="","",(VLOOKUP(A198,⑥児童・生徒名簿表!F:G,2,0)))</f>
        <v/>
      </c>
      <c r="G198" s="493"/>
      <c r="H198" s="494"/>
      <c r="I198" s="31" t="s">
        <v>3</v>
      </c>
      <c r="J198" s="28" t="s">
        <v>2</v>
      </c>
      <c r="K198" s="29" t="str">
        <f>IF(A198="","",(VLOOKUP(A198,⑥児童・生徒名簿表!B:D,3,0)))</f>
        <v/>
      </c>
      <c r="L198" s="30">
        <v>293</v>
      </c>
      <c r="M198" s="23">
        <f t="shared" si="11"/>
        <v>0</v>
      </c>
      <c r="N198" s="493" t="str">
        <f>IF(B198="","",(VLOOKUP(B198,⑥児童・生徒名簿表!F:G,2,0)))</f>
        <v/>
      </c>
      <c r="O198" s="493"/>
      <c r="P198" s="493"/>
      <c r="Q198" s="493"/>
      <c r="R198" s="494"/>
      <c r="S198" s="31" t="s">
        <v>3</v>
      </c>
      <c r="T198" s="28" t="s">
        <v>2</v>
      </c>
      <c r="U198" s="29" t="str">
        <f>IF(B198="","",(VLOOKUP(B198,⑥児童・生徒名簿表!F:H,3,0)))</f>
        <v/>
      </c>
    </row>
    <row r="199" spans="1:21" ht="23.45" customHeight="1" x14ac:dyDescent="0.4">
      <c r="A199" s="40"/>
      <c r="B199" s="43"/>
      <c r="D199" s="23">
        <v>269</v>
      </c>
      <c r="E199" s="44">
        <f t="shared" si="10"/>
        <v>0</v>
      </c>
      <c r="F199" s="492" t="str">
        <f>IF(A199="","",(VLOOKUP(A199,⑥児童・生徒名簿表!F:G,2,0)))</f>
        <v/>
      </c>
      <c r="G199" s="493"/>
      <c r="H199" s="494"/>
      <c r="I199" s="31" t="s">
        <v>3</v>
      </c>
      <c r="J199" s="28" t="s">
        <v>2</v>
      </c>
      <c r="K199" s="29" t="str">
        <f>IF(A199="","",(VLOOKUP(A199,⑥児童・生徒名簿表!B:D,3,0)))</f>
        <v/>
      </c>
      <c r="L199" s="30">
        <v>294</v>
      </c>
      <c r="M199" s="23">
        <f t="shared" si="11"/>
        <v>0</v>
      </c>
      <c r="N199" s="493" t="str">
        <f>IF(B199="","",(VLOOKUP(B199,⑥児童・生徒名簿表!F:G,2,0)))</f>
        <v/>
      </c>
      <c r="O199" s="493"/>
      <c r="P199" s="493"/>
      <c r="Q199" s="493"/>
      <c r="R199" s="494"/>
      <c r="S199" s="31" t="s">
        <v>3</v>
      </c>
      <c r="T199" s="28" t="s">
        <v>2</v>
      </c>
      <c r="U199" s="29" t="str">
        <f>IF(B199="","",(VLOOKUP(B199,⑥児童・生徒名簿表!F:H,3,0)))</f>
        <v/>
      </c>
    </row>
    <row r="200" spans="1:21" ht="23.45" customHeight="1" x14ac:dyDescent="0.4">
      <c r="A200" s="40"/>
      <c r="B200" s="43"/>
      <c r="D200" s="23">
        <v>270</v>
      </c>
      <c r="E200" s="44">
        <f t="shared" si="10"/>
        <v>0</v>
      </c>
      <c r="F200" s="492" t="str">
        <f>IF(A200="","",(VLOOKUP(A200,⑥児童・生徒名簿表!F:G,2,0)))</f>
        <v/>
      </c>
      <c r="G200" s="493"/>
      <c r="H200" s="494"/>
      <c r="I200" s="31" t="s">
        <v>3</v>
      </c>
      <c r="J200" s="28" t="s">
        <v>2</v>
      </c>
      <c r="K200" s="29" t="str">
        <f>IF(A200="","",(VLOOKUP(A200,⑥児童・生徒名簿表!B:D,3,0)))</f>
        <v/>
      </c>
      <c r="L200" s="30">
        <v>295</v>
      </c>
      <c r="M200" s="23">
        <f t="shared" si="11"/>
        <v>0</v>
      </c>
      <c r="N200" s="493" t="str">
        <f>IF(B200="","",(VLOOKUP(B200,⑥児童・生徒名簿表!F:G,2,0)))</f>
        <v/>
      </c>
      <c r="O200" s="493"/>
      <c r="P200" s="493"/>
      <c r="Q200" s="493"/>
      <c r="R200" s="494"/>
      <c r="S200" s="31" t="s">
        <v>3</v>
      </c>
      <c r="T200" s="28" t="s">
        <v>2</v>
      </c>
      <c r="U200" s="29" t="str">
        <f>IF(B200="","",(VLOOKUP(B200,⑥児童・生徒名簿表!F:H,3,0)))</f>
        <v/>
      </c>
    </row>
    <row r="201" spans="1:21" ht="23.45" customHeight="1" x14ac:dyDescent="0.4">
      <c r="A201" s="40"/>
      <c r="B201" s="43"/>
      <c r="D201" s="23">
        <v>271</v>
      </c>
      <c r="E201" s="44">
        <f t="shared" si="10"/>
        <v>0</v>
      </c>
      <c r="F201" s="492" t="str">
        <f>IF(A201="","",(VLOOKUP(A201,⑥児童・生徒名簿表!F:G,2,0)))</f>
        <v/>
      </c>
      <c r="G201" s="493"/>
      <c r="H201" s="494"/>
      <c r="I201" s="31" t="s">
        <v>3</v>
      </c>
      <c r="J201" s="28" t="s">
        <v>2</v>
      </c>
      <c r="K201" s="29" t="str">
        <f>IF(A201="","",(VLOOKUP(A201,⑥児童・生徒名簿表!B:D,3,0)))</f>
        <v/>
      </c>
      <c r="L201" s="30">
        <v>296</v>
      </c>
      <c r="M201" s="23">
        <f t="shared" si="11"/>
        <v>0</v>
      </c>
      <c r="N201" s="493" t="str">
        <f>IF(B201="","",(VLOOKUP(B201,⑥児童・生徒名簿表!F:G,2,0)))</f>
        <v/>
      </c>
      <c r="O201" s="493"/>
      <c r="P201" s="493"/>
      <c r="Q201" s="493"/>
      <c r="R201" s="494"/>
      <c r="S201" s="31" t="s">
        <v>3</v>
      </c>
      <c r="T201" s="28" t="s">
        <v>2</v>
      </c>
      <c r="U201" s="29" t="str">
        <f>IF(B201="","",(VLOOKUP(B201,⑥児童・生徒名簿表!F:H,3,0)))</f>
        <v/>
      </c>
    </row>
    <row r="202" spans="1:21" ht="23.45" customHeight="1" x14ac:dyDescent="0.4">
      <c r="A202" s="40"/>
      <c r="B202" s="43"/>
      <c r="D202" s="23">
        <v>272</v>
      </c>
      <c r="E202" s="44">
        <f t="shared" si="10"/>
        <v>0</v>
      </c>
      <c r="F202" s="492" t="str">
        <f>IF(A202="","",(VLOOKUP(A202,⑥児童・生徒名簿表!F:G,2,0)))</f>
        <v/>
      </c>
      <c r="G202" s="493"/>
      <c r="H202" s="494"/>
      <c r="I202" s="31" t="s">
        <v>3</v>
      </c>
      <c r="J202" s="28" t="s">
        <v>2</v>
      </c>
      <c r="K202" s="29" t="str">
        <f>IF(A202="","",(VLOOKUP(A202,⑥児童・生徒名簿表!B:D,3,0)))</f>
        <v/>
      </c>
      <c r="L202" s="30">
        <v>297</v>
      </c>
      <c r="M202" s="23">
        <f t="shared" si="11"/>
        <v>0</v>
      </c>
      <c r="N202" s="493" t="str">
        <f>IF(B202="","",(VLOOKUP(B202,⑥児童・生徒名簿表!F:G,2,0)))</f>
        <v/>
      </c>
      <c r="O202" s="493"/>
      <c r="P202" s="493"/>
      <c r="Q202" s="493"/>
      <c r="R202" s="494"/>
      <c r="S202" s="31" t="s">
        <v>3</v>
      </c>
      <c r="T202" s="28" t="s">
        <v>2</v>
      </c>
      <c r="U202" s="29" t="str">
        <f>IF(B202="","",(VLOOKUP(B202,⑥児童・生徒名簿表!F:H,3,0)))</f>
        <v/>
      </c>
    </row>
    <row r="203" spans="1:21" ht="23.45" customHeight="1" x14ac:dyDescent="0.4">
      <c r="A203" s="40"/>
      <c r="B203" s="43"/>
      <c r="D203" s="23">
        <v>273</v>
      </c>
      <c r="E203" s="44">
        <f t="shared" si="10"/>
        <v>0</v>
      </c>
      <c r="F203" s="492" t="str">
        <f>IF(A203="","",(VLOOKUP(A203,⑥児童・生徒名簿表!F:G,2,0)))</f>
        <v/>
      </c>
      <c r="G203" s="493"/>
      <c r="H203" s="494"/>
      <c r="I203" s="31" t="s">
        <v>3</v>
      </c>
      <c r="J203" s="28" t="s">
        <v>2</v>
      </c>
      <c r="K203" s="29" t="str">
        <f>IF(A203="","",(VLOOKUP(A203,⑥児童・生徒名簿表!B:D,3,0)))</f>
        <v/>
      </c>
      <c r="L203" s="30">
        <v>298</v>
      </c>
      <c r="M203" s="23">
        <f t="shared" si="11"/>
        <v>0</v>
      </c>
      <c r="N203" s="493" t="str">
        <f>IF(B203="","",(VLOOKUP(B203,⑥児童・生徒名簿表!F:G,2,0)))</f>
        <v/>
      </c>
      <c r="O203" s="493"/>
      <c r="P203" s="493"/>
      <c r="Q203" s="493"/>
      <c r="R203" s="494"/>
      <c r="S203" s="31" t="s">
        <v>3</v>
      </c>
      <c r="T203" s="28" t="s">
        <v>2</v>
      </c>
      <c r="U203" s="29" t="str">
        <f>IF(B203="","",(VLOOKUP(B203,⑥児童・生徒名簿表!F:H,3,0)))</f>
        <v/>
      </c>
    </row>
    <row r="204" spans="1:21" ht="23.45" customHeight="1" x14ac:dyDescent="0.4">
      <c r="A204" s="40"/>
      <c r="B204" s="43"/>
      <c r="D204" s="23">
        <v>274</v>
      </c>
      <c r="E204" s="44">
        <f t="shared" si="10"/>
        <v>0</v>
      </c>
      <c r="F204" s="492" t="str">
        <f>IF(A204="","",(VLOOKUP(A204,⑥児童・生徒名簿表!F:G,2,0)))</f>
        <v/>
      </c>
      <c r="G204" s="493"/>
      <c r="H204" s="494"/>
      <c r="I204" s="31" t="s">
        <v>3</v>
      </c>
      <c r="J204" s="28" t="s">
        <v>2</v>
      </c>
      <c r="K204" s="29" t="str">
        <f>IF(A204="","",(VLOOKUP(A204,⑥児童・生徒名簿表!B:D,3,0)))</f>
        <v/>
      </c>
      <c r="L204" s="30">
        <v>299</v>
      </c>
      <c r="M204" s="23">
        <f t="shared" si="11"/>
        <v>0</v>
      </c>
      <c r="N204" s="493" t="str">
        <f>IF(B204="","",(VLOOKUP(B204,⑥児童・生徒名簿表!F:G,2,0)))</f>
        <v/>
      </c>
      <c r="O204" s="493"/>
      <c r="P204" s="493"/>
      <c r="Q204" s="493"/>
      <c r="R204" s="494"/>
      <c r="S204" s="31" t="s">
        <v>3</v>
      </c>
      <c r="T204" s="28" t="s">
        <v>2</v>
      </c>
      <c r="U204" s="29" t="str">
        <f>IF(B204="","",(VLOOKUP(B204,⑥児童・生徒名簿表!F:H,3,0)))</f>
        <v/>
      </c>
    </row>
    <row r="205" spans="1:21" ht="23.45" customHeight="1" x14ac:dyDescent="0.4">
      <c r="A205" s="40"/>
      <c r="B205" s="43"/>
      <c r="D205" s="23">
        <v>275</v>
      </c>
      <c r="E205" s="44">
        <f t="shared" si="10"/>
        <v>0</v>
      </c>
      <c r="F205" s="492" t="str">
        <f>IF(A205="","",(VLOOKUP(A205,⑥児童・生徒名簿表!F:G,2,0)))</f>
        <v/>
      </c>
      <c r="G205" s="493"/>
      <c r="H205" s="494"/>
      <c r="I205" s="31" t="s">
        <v>3</v>
      </c>
      <c r="J205" s="28" t="s">
        <v>2</v>
      </c>
      <c r="K205" s="29" t="str">
        <f>IF(A205="","",(VLOOKUP(A205,⑥児童・生徒名簿表!B:D,3,0)))</f>
        <v/>
      </c>
      <c r="L205" s="30">
        <v>300</v>
      </c>
      <c r="M205" s="23">
        <f t="shared" si="11"/>
        <v>0</v>
      </c>
      <c r="N205" s="493" t="str">
        <f>IF(B205="","",(VLOOKUP(B205,⑥児童・生徒名簿表!F:G,2,0)))</f>
        <v/>
      </c>
      <c r="O205" s="493"/>
      <c r="P205" s="493"/>
      <c r="Q205" s="493"/>
      <c r="R205" s="494"/>
      <c r="S205" s="31" t="s">
        <v>3</v>
      </c>
      <c r="T205" s="28" t="s">
        <v>2</v>
      </c>
      <c r="U205" s="29" t="str">
        <f>IF(B205="","",(VLOOKUP(B205,⑥児童・生徒名簿表!F:H,3,0)))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2759</v>
      </c>
      <c r="B212" s="535"/>
      <c r="D212" s="487" t="s">
        <v>11</v>
      </c>
      <c r="E212" s="489"/>
      <c r="F212" s="500" t="s">
        <v>70</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22" t="s">
        <v>1313</v>
      </c>
      <c r="G215" s="523"/>
      <c r="H215" s="524"/>
      <c r="I215" s="487" t="s">
        <v>4</v>
      </c>
      <c r="J215" s="488"/>
      <c r="K215" s="499"/>
      <c r="L215" s="27" t="s">
        <v>161</v>
      </c>
      <c r="M215" s="47" t="s">
        <v>162</v>
      </c>
      <c r="N215" s="488" t="s">
        <v>1313</v>
      </c>
      <c r="O215" s="488"/>
      <c r="P215" s="488"/>
      <c r="Q215" s="488"/>
      <c r="R215" s="489"/>
      <c r="S215" s="487" t="s">
        <v>4</v>
      </c>
      <c r="T215" s="488"/>
      <c r="U215" s="489"/>
    </row>
    <row r="216" spans="1:21" ht="23.45" customHeight="1" x14ac:dyDescent="0.4">
      <c r="A216" s="40"/>
      <c r="B216" s="43"/>
      <c r="D216" s="23">
        <v>301</v>
      </c>
      <c r="E216" s="44">
        <f t="shared" ref="E216:E240" si="12">A216</f>
        <v>0</v>
      </c>
      <c r="F216" s="492" t="str">
        <f>IF(A216="","",(VLOOKUP(A216,⑥児童・生徒名簿表!F:G,2,0)))</f>
        <v/>
      </c>
      <c r="G216" s="493"/>
      <c r="H216" s="494"/>
      <c r="I216" s="31" t="s">
        <v>3</v>
      </c>
      <c r="J216" s="28" t="s">
        <v>2</v>
      </c>
      <c r="K216" s="29" t="str">
        <f>IF(A216="","",(VLOOKUP(A216,⑥児童・生徒名簿表!B:D,3,0)))</f>
        <v/>
      </c>
      <c r="L216" s="30">
        <v>326</v>
      </c>
      <c r="M216" s="23">
        <f>B216</f>
        <v>0</v>
      </c>
      <c r="N216" s="493" t="str">
        <f>IF(B216="","",(VLOOKUP(B216,⑥児童・生徒名簿表!F:G,2,0)))</f>
        <v/>
      </c>
      <c r="O216" s="493"/>
      <c r="P216" s="493"/>
      <c r="Q216" s="493"/>
      <c r="R216" s="494"/>
      <c r="S216" s="31" t="s">
        <v>3</v>
      </c>
      <c r="T216" s="28" t="s">
        <v>2</v>
      </c>
      <c r="U216" s="29" t="str">
        <f>IF(B216="","",(VLOOKUP(B216,⑥児童・生徒名簿表!F:H,3,0)))</f>
        <v/>
      </c>
    </row>
    <row r="217" spans="1:21" ht="23.45" customHeight="1" x14ac:dyDescent="0.4">
      <c r="A217" s="40"/>
      <c r="B217" s="43"/>
      <c r="D217" s="23">
        <v>302</v>
      </c>
      <c r="E217" s="44">
        <f t="shared" si="12"/>
        <v>0</v>
      </c>
      <c r="F217" s="492" t="str">
        <f>IF(A217="","",(VLOOKUP(A217,⑥児童・生徒名簿表!F:G,2,0)))</f>
        <v/>
      </c>
      <c r="G217" s="493"/>
      <c r="H217" s="494"/>
      <c r="I217" s="31" t="s">
        <v>3</v>
      </c>
      <c r="J217" s="28" t="s">
        <v>2</v>
      </c>
      <c r="K217" s="29" t="str">
        <f>IF(A217="","",(VLOOKUP(A217,⑥児童・生徒名簿表!B:D,3,0)))</f>
        <v/>
      </c>
      <c r="L217" s="30">
        <v>327</v>
      </c>
      <c r="M217" s="23">
        <f t="shared" ref="M217:M240" si="13">B217</f>
        <v>0</v>
      </c>
      <c r="N217" s="493" t="str">
        <f>IF(B217="","",(VLOOKUP(B217,⑥児童・生徒名簿表!F:G,2,0)))</f>
        <v/>
      </c>
      <c r="O217" s="493"/>
      <c r="P217" s="493"/>
      <c r="Q217" s="493"/>
      <c r="R217" s="494"/>
      <c r="S217" s="31" t="s">
        <v>3</v>
      </c>
      <c r="T217" s="28" t="s">
        <v>2</v>
      </c>
      <c r="U217" s="29" t="str">
        <f>IF(B217="","",(VLOOKUP(B217,⑥児童・生徒名簿表!F:H,3,0)))</f>
        <v/>
      </c>
    </row>
    <row r="218" spans="1:21" ht="23.45" customHeight="1" x14ac:dyDescent="0.4">
      <c r="A218" s="40"/>
      <c r="B218" s="43"/>
      <c r="D218" s="23">
        <v>303</v>
      </c>
      <c r="E218" s="44">
        <f t="shared" si="12"/>
        <v>0</v>
      </c>
      <c r="F218" s="492" t="str">
        <f>IF(A218="","",(VLOOKUP(A218,⑥児童・生徒名簿表!F:G,2,0)))</f>
        <v/>
      </c>
      <c r="G218" s="493"/>
      <c r="H218" s="494"/>
      <c r="I218" s="31" t="s">
        <v>3</v>
      </c>
      <c r="J218" s="28" t="s">
        <v>2</v>
      </c>
      <c r="K218" s="29" t="str">
        <f>IF(A218="","",(VLOOKUP(A218,⑥児童・生徒名簿表!B:D,3,0)))</f>
        <v/>
      </c>
      <c r="L218" s="30">
        <v>328</v>
      </c>
      <c r="M218" s="23">
        <f t="shared" si="13"/>
        <v>0</v>
      </c>
      <c r="N218" s="493" t="str">
        <f>IF(B218="","",(VLOOKUP(B218,⑥児童・生徒名簿表!F:G,2,0)))</f>
        <v/>
      </c>
      <c r="O218" s="493"/>
      <c r="P218" s="493"/>
      <c r="Q218" s="493"/>
      <c r="R218" s="494"/>
      <c r="S218" s="31" t="s">
        <v>3</v>
      </c>
      <c r="T218" s="28" t="s">
        <v>2</v>
      </c>
      <c r="U218" s="29" t="str">
        <f>IF(B218="","",(VLOOKUP(B218,⑥児童・生徒名簿表!F:H,3,0)))</f>
        <v/>
      </c>
    </row>
    <row r="219" spans="1:21" ht="23.45" customHeight="1" x14ac:dyDescent="0.4">
      <c r="A219" s="40"/>
      <c r="B219" s="43"/>
      <c r="D219" s="23">
        <v>304</v>
      </c>
      <c r="E219" s="44">
        <f t="shared" si="12"/>
        <v>0</v>
      </c>
      <c r="F219" s="492" t="str">
        <f>IF(A219="","",(VLOOKUP(A219,⑥児童・生徒名簿表!F:G,2,0)))</f>
        <v/>
      </c>
      <c r="G219" s="493"/>
      <c r="H219" s="494"/>
      <c r="I219" s="31" t="s">
        <v>3</v>
      </c>
      <c r="J219" s="28" t="s">
        <v>2</v>
      </c>
      <c r="K219" s="29" t="str">
        <f>IF(A219="","",(VLOOKUP(A219,⑥児童・生徒名簿表!B:D,3,0)))</f>
        <v/>
      </c>
      <c r="L219" s="30">
        <v>329</v>
      </c>
      <c r="M219" s="23">
        <f t="shared" si="13"/>
        <v>0</v>
      </c>
      <c r="N219" s="493" t="str">
        <f>IF(B219="","",(VLOOKUP(B219,⑥児童・生徒名簿表!F:G,2,0)))</f>
        <v/>
      </c>
      <c r="O219" s="493"/>
      <c r="P219" s="493"/>
      <c r="Q219" s="493"/>
      <c r="R219" s="494"/>
      <c r="S219" s="31" t="s">
        <v>3</v>
      </c>
      <c r="T219" s="28" t="s">
        <v>2</v>
      </c>
      <c r="U219" s="29" t="str">
        <f>IF(B219="","",(VLOOKUP(B219,⑥児童・生徒名簿表!F:H,3,0)))</f>
        <v/>
      </c>
    </row>
    <row r="220" spans="1:21" ht="23.45" customHeight="1" x14ac:dyDescent="0.4">
      <c r="A220" s="40"/>
      <c r="B220" s="43"/>
      <c r="D220" s="23">
        <v>305</v>
      </c>
      <c r="E220" s="44">
        <f t="shared" si="12"/>
        <v>0</v>
      </c>
      <c r="F220" s="492" t="str">
        <f>IF(A220="","",(VLOOKUP(A220,⑥児童・生徒名簿表!F:G,2,0)))</f>
        <v/>
      </c>
      <c r="G220" s="493"/>
      <c r="H220" s="494"/>
      <c r="I220" s="31" t="s">
        <v>3</v>
      </c>
      <c r="J220" s="28" t="s">
        <v>2</v>
      </c>
      <c r="K220" s="29" t="str">
        <f>IF(A220="","",(VLOOKUP(A220,⑥児童・生徒名簿表!B:D,3,0)))</f>
        <v/>
      </c>
      <c r="L220" s="30">
        <v>330</v>
      </c>
      <c r="M220" s="23">
        <f t="shared" si="13"/>
        <v>0</v>
      </c>
      <c r="N220" s="493" t="str">
        <f>IF(B220="","",(VLOOKUP(B220,⑥児童・生徒名簿表!F:G,2,0)))</f>
        <v/>
      </c>
      <c r="O220" s="493"/>
      <c r="P220" s="493"/>
      <c r="Q220" s="493"/>
      <c r="R220" s="494"/>
      <c r="S220" s="31" t="s">
        <v>3</v>
      </c>
      <c r="T220" s="28" t="s">
        <v>2</v>
      </c>
      <c r="U220" s="29" t="str">
        <f>IF(B220="","",(VLOOKUP(B220,⑥児童・生徒名簿表!F:H,3,0)))</f>
        <v/>
      </c>
    </row>
    <row r="221" spans="1:21" ht="23.45" customHeight="1" x14ac:dyDescent="0.4">
      <c r="A221" s="40"/>
      <c r="B221" s="43"/>
      <c r="D221" s="23">
        <v>306</v>
      </c>
      <c r="E221" s="44">
        <f t="shared" si="12"/>
        <v>0</v>
      </c>
      <c r="F221" s="492" t="str">
        <f>IF(A221="","",(VLOOKUP(A221,⑥児童・生徒名簿表!F:G,2,0)))</f>
        <v/>
      </c>
      <c r="G221" s="493"/>
      <c r="H221" s="494"/>
      <c r="I221" s="31" t="s">
        <v>3</v>
      </c>
      <c r="J221" s="28" t="s">
        <v>2</v>
      </c>
      <c r="K221" s="29" t="str">
        <f>IF(A221="","",(VLOOKUP(A221,⑥児童・生徒名簿表!B:D,3,0)))</f>
        <v/>
      </c>
      <c r="L221" s="30">
        <v>331</v>
      </c>
      <c r="M221" s="23">
        <f t="shared" si="13"/>
        <v>0</v>
      </c>
      <c r="N221" s="493" t="str">
        <f>IF(B221="","",(VLOOKUP(B221,⑥児童・生徒名簿表!F:G,2,0)))</f>
        <v/>
      </c>
      <c r="O221" s="493"/>
      <c r="P221" s="493"/>
      <c r="Q221" s="493"/>
      <c r="R221" s="494"/>
      <c r="S221" s="31" t="s">
        <v>3</v>
      </c>
      <c r="T221" s="28" t="s">
        <v>2</v>
      </c>
      <c r="U221" s="29" t="str">
        <f>IF(B221="","",(VLOOKUP(B221,⑥児童・生徒名簿表!F:H,3,0)))</f>
        <v/>
      </c>
    </row>
    <row r="222" spans="1:21" ht="23.45" customHeight="1" x14ac:dyDescent="0.4">
      <c r="A222" s="40"/>
      <c r="B222" s="43"/>
      <c r="D222" s="23">
        <v>307</v>
      </c>
      <c r="E222" s="44">
        <f t="shared" si="12"/>
        <v>0</v>
      </c>
      <c r="F222" s="492" t="str">
        <f>IF(A222="","",(VLOOKUP(A222,⑥児童・生徒名簿表!F:G,2,0)))</f>
        <v/>
      </c>
      <c r="G222" s="493"/>
      <c r="H222" s="494"/>
      <c r="I222" s="31" t="s">
        <v>3</v>
      </c>
      <c r="J222" s="28" t="s">
        <v>2</v>
      </c>
      <c r="K222" s="29" t="str">
        <f>IF(A222="","",(VLOOKUP(A222,⑥児童・生徒名簿表!B:D,3,0)))</f>
        <v/>
      </c>
      <c r="L222" s="30">
        <v>332</v>
      </c>
      <c r="M222" s="23">
        <f t="shared" si="13"/>
        <v>0</v>
      </c>
      <c r="N222" s="493" t="str">
        <f>IF(B222="","",(VLOOKUP(B222,⑥児童・生徒名簿表!F:G,2,0)))</f>
        <v/>
      </c>
      <c r="O222" s="493"/>
      <c r="P222" s="493"/>
      <c r="Q222" s="493"/>
      <c r="R222" s="494"/>
      <c r="S222" s="31" t="s">
        <v>3</v>
      </c>
      <c r="T222" s="28" t="s">
        <v>2</v>
      </c>
      <c r="U222" s="29" t="str">
        <f>IF(B222="","",(VLOOKUP(B222,⑥児童・生徒名簿表!F:H,3,0)))</f>
        <v/>
      </c>
    </row>
    <row r="223" spans="1:21" ht="23.45" customHeight="1" x14ac:dyDescent="0.4">
      <c r="A223" s="40"/>
      <c r="B223" s="43"/>
      <c r="D223" s="23">
        <v>308</v>
      </c>
      <c r="E223" s="44">
        <f t="shared" si="12"/>
        <v>0</v>
      </c>
      <c r="F223" s="492" t="str">
        <f>IF(A223="","",(VLOOKUP(A223,⑥児童・生徒名簿表!F:G,2,0)))</f>
        <v/>
      </c>
      <c r="G223" s="493"/>
      <c r="H223" s="494"/>
      <c r="I223" s="31" t="s">
        <v>3</v>
      </c>
      <c r="J223" s="28" t="s">
        <v>2</v>
      </c>
      <c r="K223" s="29" t="str">
        <f>IF(A223="","",(VLOOKUP(A223,⑥児童・生徒名簿表!B:D,3,0)))</f>
        <v/>
      </c>
      <c r="L223" s="30">
        <v>333</v>
      </c>
      <c r="M223" s="23">
        <f t="shared" si="13"/>
        <v>0</v>
      </c>
      <c r="N223" s="493" t="str">
        <f>IF(B223="","",(VLOOKUP(B223,⑥児童・生徒名簿表!F:G,2,0)))</f>
        <v/>
      </c>
      <c r="O223" s="493"/>
      <c r="P223" s="493"/>
      <c r="Q223" s="493"/>
      <c r="R223" s="494"/>
      <c r="S223" s="31" t="s">
        <v>3</v>
      </c>
      <c r="T223" s="28" t="s">
        <v>2</v>
      </c>
      <c r="U223" s="29" t="str">
        <f>IF(B223="","",(VLOOKUP(B223,⑥児童・生徒名簿表!F:H,3,0)))</f>
        <v/>
      </c>
    </row>
    <row r="224" spans="1:21" ht="23.45" customHeight="1" x14ac:dyDescent="0.4">
      <c r="A224" s="40"/>
      <c r="B224" s="43"/>
      <c r="D224" s="23">
        <v>309</v>
      </c>
      <c r="E224" s="44">
        <f t="shared" si="12"/>
        <v>0</v>
      </c>
      <c r="F224" s="492" t="str">
        <f>IF(A224="","",(VLOOKUP(A224,⑥児童・生徒名簿表!F:G,2,0)))</f>
        <v/>
      </c>
      <c r="G224" s="493"/>
      <c r="H224" s="494"/>
      <c r="I224" s="31" t="s">
        <v>3</v>
      </c>
      <c r="J224" s="28" t="s">
        <v>2</v>
      </c>
      <c r="K224" s="29" t="str">
        <f>IF(A224="","",(VLOOKUP(A224,⑥児童・生徒名簿表!B:D,3,0)))</f>
        <v/>
      </c>
      <c r="L224" s="30">
        <v>334</v>
      </c>
      <c r="M224" s="23">
        <f t="shared" si="13"/>
        <v>0</v>
      </c>
      <c r="N224" s="493" t="str">
        <f>IF(B224="","",(VLOOKUP(B224,⑥児童・生徒名簿表!F:G,2,0)))</f>
        <v/>
      </c>
      <c r="O224" s="493"/>
      <c r="P224" s="493"/>
      <c r="Q224" s="493"/>
      <c r="R224" s="494"/>
      <c r="S224" s="31" t="s">
        <v>3</v>
      </c>
      <c r="T224" s="28" t="s">
        <v>2</v>
      </c>
      <c r="U224" s="29" t="str">
        <f>IF(B224="","",(VLOOKUP(B224,⑥児童・生徒名簿表!F:H,3,0)))</f>
        <v/>
      </c>
    </row>
    <row r="225" spans="1:21" ht="23.45" customHeight="1" x14ac:dyDescent="0.4">
      <c r="A225" s="40"/>
      <c r="B225" s="43"/>
      <c r="D225" s="23">
        <v>310</v>
      </c>
      <c r="E225" s="44">
        <f t="shared" si="12"/>
        <v>0</v>
      </c>
      <c r="F225" s="492" t="str">
        <f>IF(A225="","",(VLOOKUP(A225,⑥児童・生徒名簿表!F:G,2,0)))</f>
        <v/>
      </c>
      <c r="G225" s="493"/>
      <c r="H225" s="494"/>
      <c r="I225" s="31" t="s">
        <v>3</v>
      </c>
      <c r="J225" s="28" t="s">
        <v>2</v>
      </c>
      <c r="K225" s="29" t="str">
        <f>IF(A225="","",(VLOOKUP(A225,⑥児童・生徒名簿表!B:D,3,0)))</f>
        <v/>
      </c>
      <c r="L225" s="30">
        <v>335</v>
      </c>
      <c r="M225" s="23">
        <f t="shared" si="13"/>
        <v>0</v>
      </c>
      <c r="N225" s="493" t="str">
        <f>IF(B225="","",(VLOOKUP(B225,⑥児童・生徒名簿表!F:G,2,0)))</f>
        <v/>
      </c>
      <c r="O225" s="493"/>
      <c r="P225" s="493"/>
      <c r="Q225" s="493"/>
      <c r="R225" s="494"/>
      <c r="S225" s="31" t="s">
        <v>3</v>
      </c>
      <c r="T225" s="28" t="s">
        <v>2</v>
      </c>
      <c r="U225" s="29" t="str">
        <f>IF(B225="","",(VLOOKUP(B225,⑥児童・生徒名簿表!F:H,3,0)))</f>
        <v/>
      </c>
    </row>
    <row r="226" spans="1:21" ht="23.45" customHeight="1" x14ac:dyDescent="0.4">
      <c r="A226" s="40"/>
      <c r="B226" s="43"/>
      <c r="D226" s="23">
        <v>311</v>
      </c>
      <c r="E226" s="44">
        <f t="shared" si="12"/>
        <v>0</v>
      </c>
      <c r="F226" s="492" t="str">
        <f>IF(A226="","",(VLOOKUP(A226,⑥児童・生徒名簿表!F:G,2,0)))</f>
        <v/>
      </c>
      <c r="G226" s="493"/>
      <c r="H226" s="494"/>
      <c r="I226" s="31" t="s">
        <v>3</v>
      </c>
      <c r="J226" s="28" t="s">
        <v>2</v>
      </c>
      <c r="K226" s="29" t="str">
        <f>IF(A226="","",(VLOOKUP(A226,⑥児童・生徒名簿表!B:D,3,0)))</f>
        <v/>
      </c>
      <c r="L226" s="30">
        <v>336</v>
      </c>
      <c r="M226" s="23">
        <f t="shared" si="13"/>
        <v>0</v>
      </c>
      <c r="N226" s="493" t="str">
        <f>IF(B226="","",(VLOOKUP(B226,⑥児童・生徒名簿表!F:G,2,0)))</f>
        <v/>
      </c>
      <c r="O226" s="493"/>
      <c r="P226" s="493"/>
      <c r="Q226" s="493"/>
      <c r="R226" s="494"/>
      <c r="S226" s="31" t="s">
        <v>3</v>
      </c>
      <c r="T226" s="28" t="s">
        <v>2</v>
      </c>
      <c r="U226" s="29" t="str">
        <f>IF(B226="","",(VLOOKUP(B226,⑥児童・生徒名簿表!F:H,3,0)))</f>
        <v/>
      </c>
    </row>
    <row r="227" spans="1:21" ht="23.45" customHeight="1" x14ac:dyDescent="0.4">
      <c r="A227" s="40"/>
      <c r="B227" s="43"/>
      <c r="D227" s="23">
        <v>312</v>
      </c>
      <c r="E227" s="44">
        <f t="shared" si="12"/>
        <v>0</v>
      </c>
      <c r="F227" s="492" t="str">
        <f>IF(A227="","",(VLOOKUP(A227,⑥児童・生徒名簿表!F:G,2,0)))</f>
        <v/>
      </c>
      <c r="G227" s="493"/>
      <c r="H227" s="494"/>
      <c r="I227" s="31" t="s">
        <v>3</v>
      </c>
      <c r="J227" s="28" t="s">
        <v>2</v>
      </c>
      <c r="K227" s="29" t="str">
        <f>IF(A227="","",(VLOOKUP(A227,⑥児童・生徒名簿表!B:D,3,0)))</f>
        <v/>
      </c>
      <c r="L227" s="30">
        <v>337</v>
      </c>
      <c r="M227" s="23">
        <f t="shared" si="13"/>
        <v>0</v>
      </c>
      <c r="N227" s="493" t="str">
        <f>IF(B227="","",(VLOOKUP(B227,⑥児童・生徒名簿表!F:G,2,0)))</f>
        <v/>
      </c>
      <c r="O227" s="493"/>
      <c r="P227" s="493"/>
      <c r="Q227" s="493"/>
      <c r="R227" s="494"/>
      <c r="S227" s="31" t="s">
        <v>3</v>
      </c>
      <c r="T227" s="28" t="s">
        <v>2</v>
      </c>
      <c r="U227" s="29" t="str">
        <f>IF(B227="","",(VLOOKUP(B227,⑥児童・生徒名簿表!F:H,3,0)))</f>
        <v/>
      </c>
    </row>
    <row r="228" spans="1:21" ht="23.45" customHeight="1" x14ac:dyDescent="0.4">
      <c r="A228" s="40"/>
      <c r="B228" s="43"/>
      <c r="D228" s="23">
        <v>313</v>
      </c>
      <c r="E228" s="44">
        <f t="shared" si="12"/>
        <v>0</v>
      </c>
      <c r="F228" s="492" t="str">
        <f>IF(A228="","",(VLOOKUP(A228,⑥児童・生徒名簿表!F:G,2,0)))</f>
        <v/>
      </c>
      <c r="G228" s="493"/>
      <c r="H228" s="494"/>
      <c r="I228" s="31" t="s">
        <v>3</v>
      </c>
      <c r="J228" s="28" t="s">
        <v>2</v>
      </c>
      <c r="K228" s="29" t="str">
        <f>IF(A228="","",(VLOOKUP(A228,⑥児童・生徒名簿表!B:D,3,0)))</f>
        <v/>
      </c>
      <c r="L228" s="30">
        <v>338</v>
      </c>
      <c r="M228" s="23">
        <f t="shared" si="13"/>
        <v>0</v>
      </c>
      <c r="N228" s="493" t="str">
        <f>IF(B228="","",(VLOOKUP(B228,⑥児童・生徒名簿表!F:G,2,0)))</f>
        <v/>
      </c>
      <c r="O228" s="493"/>
      <c r="P228" s="493"/>
      <c r="Q228" s="493"/>
      <c r="R228" s="494"/>
      <c r="S228" s="31" t="s">
        <v>3</v>
      </c>
      <c r="T228" s="28" t="s">
        <v>2</v>
      </c>
      <c r="U228" s="29" t="str">
        <f>IF(B228="","",(VLOOKUP(B228,⑥児童・生徒名簿表!F:H,3,0)))</f>
        <v/>
      </c>
    </row>
    <row r="229" spans="1:21" ht="23.45" customHeight="1" x14ac:dyDescent="0.4">
      <c r="A229" s="40"/>
      <c r="B229" s="43"/>
      <c r="D229" s="23">
        <v>314</v>
      </c>
      <c r="E229" s="44">
        <f t="shared" si="12"/>
        <v>0</v>
      </c>
      <c r="F229" s="492" t="str">
        <f>IF(A229="","",(VLOOKUP(A229,⑥児童・生徒名簿表!F:G,2,0)))</f>
        <v/>
      </c>
      <c r="G229" s="493"/>
      <c r="H229" s="494"/>
      <c r="I229" s="31" t="s">
        <v>3</v>
      </c>
      <c r="J229" s="28" t="s">
        <v>2</v>
      </c>
      <c r="K229" s="29" t="str">
        <f>IF(A229="","",(VLOOKUP(A229,⑥児童・生徒名簿表!B:D,3,0)))</f>
        <v/>
      </c>
      <c r="L229" s="30">
        <v>339</v>
      </c>
      <c r="M229" s="23">
        <f t="shared" si="13"/>
        <v>0</v>
      </c>
      <c r="N229" s="493" t="str">
        <f>IF(B229="","",(VLOOKUP(B229,⑥児童・生徒名簿表!F:G,2,0)))</f>
        <v/>
      </c>
      <c r="O229" s="493"/>
      <c r="P229" s="493"/>
      <c r="Q229" s="493"/>
      <c r="R229" s="494"/>
      <c r="S229" s="31" t="s">
        <v>3</v>
      </c>
      <c r="T229" s="28" t="s">
        <v>2</v>
      </c>
      <c r="U229" s="29" t="str">
        <f>IF(B229="","",(VLOOKUP(B229,⑥児童・生徒名簿表!F:H,3,0)))</f>
        <v/>
      </c>
    </row>
    <row r="230" spans="1:21" ht="23.45" customHeight="1" x14ac:dyDescent="0.4">
      <c r="A230" s="40"/>
      <c r="B230" s="43"/>
      <c r="D230" s="23">
        <v>315</v>
      </c>
      <c r="E230" s="44">
        <f t="shared" si="12"/>
        <v>0</v>
      </c>
      <c r="F230" s="492" t="str">
        <f>IF(A230="","",(VLOOKUP(A230,⑥児童・生徒名簿表!F:G,2,0)))</f>
        <v/>
      </c>
      <c r="G230" s="493"/>
      <c r="H230" s="494"/>
      <c r="I230" s="31" t="s">
        <v>3</v>
      </c>
      <c r="J230" s="28" t="s">
        <v>2</v>
      </c>
      <c r="K230" s="29" t="str">
        <f>IF(A230="","",(VLOOKUP(A230,⑥児童・生徒名簿表!B:D,3,0)))</f>
        <v/>
      </c>
      <c r="L230" s="30">
        <v>340</v>
      </c>
      <c r="M230" s="23">
        <f t="shared" si="13"/>
        <v>0</v>
      </c>
      <c r="N230" s="493" t="str">
        <f>IF(B230="","",(VLOOKUP(B230,⑥児童・生徒名簿表!F:G,2,0)))</f>
        <v/>
      </c>
      <c r="O230" s="493"/>
      <c r="P230" s="493"/>
      <c r="Q230" s="493"/>
      <c r="R230" s="494"/>
      <c r="S230" s="31" t="s">
        <v>3</v>
      </c>
      <c r="T230" s="28" t="s">
        <v>2</v>
      </c>
      <c r="U230" s="29" t="str">
        <f>IF(B230="","",(VLOOKUP(B230,⑥児童・生徒名簿表!F:H,3,0)))</f>
        <v/>
      </c>
    </row>
    <row r="231" spans="1:21" ht="23.45" customHeight="1" x14ac:dyDescent="0.4">
      <c r="A231" s="40"/>
      <c r="B231" s="43"/>
      <c r="D231" s="23">
        <v>316</v>
      </c>
      <c r="E231" s="44">
        <f t="shared" si="12"/>
        <v>0</v>
      </c>
      <c r="F231" s="492" t="str">
        <f>IF(A231="","",(VLOOKUP(A231,⑥児童・生徒名簿表!F:G,2,0)))</f>
        <v/>
      </c>
      <c r="G231" s="493"/>
      <c r="H231" s="494"/>
      <c r="I231" s="31" t="s">
        <v>3</v>
      </c>
      <c r="J231" s="28" t="s">
        <v>2</v>
      </c>
      <c r="K231" s="29" t="str">
        <f>IF(A231="","",(VLOOKUP(A231,⑥児童・生徒名簿表!B:D,3,0)))</f>
        <v/>
      </c>
      <c r="L231" s="30">
        <v>341</v>
      </c>
      <c r="M231" s="23">
        <f t="shared" si="13"/>
        <v>0</v>
      </c>
      <c r="N231" s="493" t="str">
        <f>IF(B231="","",(VLOOKUP(B231,⑥児童・生徒名簿表!F:G,2,0)))</f>
        <v/>
      </c>
      <c r="O231" s="493"/>
      <c r="P231" s="493"/>
      <c r="Q231" s="493"/>
      <c r="R231" s="494"/>
      <c r="S231" s="31" t="s">
        <v>3</v>
      </c>
      <c r="T231" s="28" t="s">
        <v>2</v>
      </c>
      <c r="U231" s="29" t="str">
        <f>IF(B231="","",(VLOOKUP(B231,⑥児童・生徒名簿表!F:H,3,0)))</f>
        <v/>
      </c>
    </row>
    <row r="232" spans="1:21" ht="23.45" customHeight="1" x14ac:dyDescent="0.4">
      <c r="A232" s="40"/>
      <c r="B232" s="43"/>
      <c r="D232" s="23">
        <v>317</v>
      </c>
      <c r="E232" s="44">
        <f t="shared" si="12"/>
        <v>0</v>
      </c>
      <c r="F232" s="492" t="str">
        <f>IF(A232="","",(VLOOKUP(A232,⑥児童・生徒名簿表!F:G,2,0)))</f>
        <v/>
      </c>
      <c r="G232" s="493"/>
      <c r="H232" s="494"/>
      <c r="I232" s="31" t="s">
        <v>3</v>
      </c>
      <c r="J232" s="28" t="s">
        <v>2</v>
      </c>
      <c r="K232" s="29" t="str">
        <f>IF(A232="","",(VLOOKUP(A232,⑥児童・生徒名簿表!B:D,3,0)))</f>
        <v/>
      </c>
      <c r="L232" s="30">
        <v>342</v>
      </c>
      <c r="M232" s="23">
        <f t="shared" si="13"/>
        <v>0</v>
      </c>
      <c r="N232" s="493" t="str">
        <f>IF(B232="","",(VLOOKUP(B232,⑥児童・生徒名簿表!F:G,2,0)))</f>
        <v/>
      </c>
      <c r="O232" s="493"/>
      <c r="P232" s="493"/>
      <c r="Q232" s="493"/>
      <c r="R232" s="494"/>
      <c r="S232" s="31" t="s">
        <v>3</v>
      </c>
      <c r="T232" s="28" t="s">
        <v>2</v>
      </c>
      <c r="U232" s="29" t="str">
        <f>IF(B232="","",(VLOOKUP(B232,⑥児童・生徒名簿表!F:H,3,0)))</f>
        <v/>
      </c>
    </row>
    <row r="233" spans="1:21" ht="23.45" customHeight="1" x14ac:dyDescent="0.4">
      <c r="A233" s="40"/>
      <c r="B233" s="43"/>
      <c r="D233" s="23">
        <v>318</v>
      </c>
      <c r="E233" s="44">
        <f t="shared" si="12"/>
        <v>0</v>
      </c>
      <c r="F233" s="492" t="str">
        <f>IF(A233="","",(VLOOKUP(A233,⑥児童・生徒名簿表!F:G,2,0)))</f>
        <v/>
      </c>
      <c r="G233" s="493"/>
      <c r="H233" s="494"/>
      <c r="I233" s="31" t="s">
        <v>3</v>
      </c>
      <c r="J233" s="28" t="s">
        <v>2</v>
      </c>
      <c r="K233" s="29" t="str">
        <f>IF(A233="","",(VLOOKUP(A233,⑥児童・生徒名簿表!B:D,3,0)))</f>
        <v/>
      </c>
      <c r="L233" s="30">
        <v>343</v>
      </c>
      <c r="M233" s="23">
        <f t="shared" si="13"/>
        <v>0</v>
      </c>
      <c r="N233" s="493" t="str">
        <f>IF(B233="","",(VLOOKUP(B233,⑥児童・生徒名簿表!F:G,2,0)))</f>
        <v/>
      </c>
      <c r="O233" s="493"/>
      <c r="P233" s="493"/>
      <c r="Q233" s="493"/>
      <c r="R233" s="494"/>
      <c r="S233" s="31" t="s">
        <v>3</v>
      </c>
      <c r="T233" s="28" t="s">
        <v>2</v>
      </c>
      <c r="U233" s="29" t="str">
        <f>IF(B233="","",(VLOOKUP(B233,⑥児童・生徒名簿表!F:H,3,0)))</f>
        <v/>
      </c>
    </row>
    <row r="234" spans="1:21" ht="23.45" customHeight="1" x14ac:dyDescent="0.4">
      <c r="A234" s="40"/>
      <c r="B234" s="43"/>
      <c r="D234" s="23">
        <v>319</v>
      </c>
      <c r="E234" s="44">
        <f t="shared" si="12"/>
        <v>0</v>
      </c>
      <c r="F234" s="492" t="str">
        <f>IF(A234="","",(VLOOKUP(A234,⑥児童・生徒名簿表!F:G,2,0)))</f>
        <v/>
      </c>
      <c r="G234" s="493"/>
      <c r="H234" s="494"/>
      <c r="I234" s="31" t="s">
        <v>3</v>
      </c>
      <c r="J234" s="28" t="s">
        <v>2</v>
      </c>
      <c r="K234" s="29" t="str">
        <f>IF(A234="","",(VLOOKUP(A234,⑥児童・生徒名簿表!B:D,3,0)))</f>
        <v/>
      </c>
      <c r="L234" s="30">
        <v>344</v>
      </c>
      <c r="M234" s="23">
        <f t="shared" si="13"/>
        <v>0</v>
      </c>
      <c r="N234" s="493" t="str">
        <f>IF(B234="","",(VLOOKUP(B234,⑥児童・生徒名簿表!F:G,2,0)))</f>
        <v/>
      </c>
      <c r="O234" s="493"/>
      <c r="P234" s="493"/>
      <c r="Q234" s="493"/>
      <c r="R234" s="494"/>
      <c r="S234" s="31" t="s">
        <v>3</v>
      </c>
      <c r="T234" s="28" t="s">
        <v>2</v>
      </c>
      <c r="U234" s="29" t="str">
        <f>IF(B234="","",(VLOOKUP(B234,⑥児童・生徒名簿表!F:H,3,0)))</f>
        <v/>
      </c>
    </row>
    <row r="235" spans="1:21" ht="23.45" customHeight="1" x14ac:dyDescent="0.4">
      <c r="A235" s="40"/>
      <c r="B235" s="43"/>
      <c r="D235" s="23">
        <v>320</v>
      </c>
      <c r="E235" s="44">
        <f t="shared" si="12"/>
        <v>0</v>
      </c>
      <c r="F235" s="492" t="str">
        <f>IF(A235="","",(VLOOKUP(A235,⑥児童・生徒名簿表!F:G,2,0)))</f>
        <v/>
      </c>
      <c r="G235" s="493"/>
      <c r="H235" s="494"/>
      <c r="I235" s="31" t="s">
        <v>3</v>
      </c>
      <c r="J235" s="28" t="s">
        <v>2</v>
      </c>
      <c r="K235" s="29" t="str">
        <f>IF(A235="","",(VLOOKUP(A235,⑥児童・生徒名簿表!B:D,3,0)))</f>
        <v/>
      </c>
      <c r="L235" s="30">
        <v>345</v>
      </c>
      <c r="M235" s="23">
        <f t="shared" si="13"/>
        <v>0</v>
      </c>
      <c r="N235" s="493" t="str">
        <f>IF(B235="","",(VLOOKUP(B235,⑥児童・生徒名簿表!F:G,2,0)))</f>
        <v/>
      </c>
      <c r="O235" s="493"/>
      <c r="P235" s="493"/>
      <c r="Q235" s="493"/>
      <c r="R235" s="494"/>
      <c r="S235" s="31" t="s">
        <v>3</v>
      </c>
      <c r="T235" s="28" t="s">
        <v>2</v>
      </c>
      <c r="U235" s="29" t="str">
        <f>IF(B235="","",(VLOOKUP(B235,⑥児童・生徒名簿表!F:H,3,0)))</f>
        <v/>
      </c>
    </row>
    <row r="236" spans="1:21" ht="23.45" customHeight="1" x14ac:dyDescent="0.4">
      <c r="A236" s="40"/>
      <c r="B236" s="43"/>
      <c r="D236" s="23">
        <v>321</v>
      </c>
      <c r="E236" s="44">
        <f t="shared" si="12"/>
        <v>0</v>
      </c>
      <c r="F236" s="492" t="str">
        <f>IF(A236="","",(VLOOKUP(A236,⑥児童・生徒名簿表!F:G,2,0)))</f>
        <v/>
      </c>
      <c r="G236" s="493"/>
      <c r="H236" s="494"/>
      <c r="I236" s="31" t="s">
        <v>3</v>
      </c>
      <c r="J236" s="28" t="s">
        <v>2</v>
      </c>
      <c r="K236" s="29" t="str">
        <f>IF(A236="","",(VLOOKUP(A236,⑥児童・生徒名簿表!B:D,3,0)))</f>
        <v/>
      </c>
      <c r="L236" s="30">
        <v>346</v>
      </c>
      <c r="M236" s="23">
        <f t="shared" si="13"/>
        <v>0</v>
      </c>
      <c r="N236" s="493" t="str">
        <f>IF(B236="","",(VLOOKUP(B236,⑥児童・生徒名簿表!F:G,2,0)))</f>
        <v/>
      </c>
      <c r="O236" s="493"/>
      <c r="P236" s="493"/>
      <c r="Q236" s="493"/>
      <c r="R236" s="494"/>
      <c r="S236" s="31" t="s">
        <v>3</v>
      </c>
      <c r="T236" s="28" t="s">
        <v>2</v>
      </c>
      <c r="U236" s="29" t="str">
        <f>IF(B236="","",(VLOOKUP(B236,⑥児童・生徒名簿表!F:H,3,0)))</f>
        <v/>
      </c>
    </row>
    <row r="237" spans="1:21" ht="23.45" customHeight="1" x14ac:dyDescent="0.4">
      <c r="A237" s="40"/>
      <c r="B237" s="43"/>
      <c r="D237" s="23">
        <v>322</v>
      </c>
      <c r="E237" s="44">
        <f t="shared" si="12"/>
        <v>0</v>
      </c>
      <c r="F237" s="492" t="str">
        <f>IF(A237="","",(VLOOKUP(A237,⑥児童・生徒名簿表!F:G,2,0)))</f>
        <v/>
      </c>
      <c r="G237" s="493"/>
      <c r="H237" s="494"/>
      <c r="I237" s="31" t="s">
        <v>3</v>
      </c>
      <c r="J237" s="28" t="s">
        <v>2</v>
      </c>
      <c r="K237" s="29" t="str">
        <f>IF(A237="","",(VLOOKUP(A237,⑥児童・生徒名簿表!B:D,3,0)))</f>
        <v/>
      </c>
      <c r="L237" s="30">
        <v>347</v>
      </c>
      <c r="M237" s="23">
        <f t="shared" si="13"/>
        <v>0</v>
      </c>
      <c r="N237" s="493" t="str">
        <f>IF(B237="","",(VLOOKUP(B237,⑥児童・生徒名簿表!F:G,2,0)))</f>
        <v/>
      </c>
      <c r="O237" s="493"/>
      <c r="P237" s="493"/>
      <c r="Q237" s="493"/>
      <c r="R237" s="494"/>
      <c r="S237" s="31" t="s">
        <v>3</v>
      </c>
      <c r="T237" s="28" t="s">
        <v>2</v>
      </c>
      <c r="U237" s="29" t="str">
        <f>IF(B237="","",(VLOOKUP(B237,⑥児童・生徒名簿表!F:H,3,0)))</f>
        <v/>
      </c>
    </row>
    <row r="238" spans="1:21" ht="23.45" customHeight="1" x14ac:dyDescent="0.4">
      <c r="A238" s="40"/>
      <c r="B238" s="43"/>
      <c r="D238" s="23">
        <v>323</v>
      </c>
      <c r="E238" s="44">
        <f t="shared" si="12"/>
        <v>0</v>
      </c>
      <c r="F238" s="492" t="str">
        <f>IF(A238="","",(VLOOKUP(A238,⑥児童・生徒名簿表!F:G,2,0)))</f>
        <v/>
      </c>
      <c r="G238" s="493"/>
      <c r="H238" s="494"/>
      <c r="I238" s="31" t="s">
        <v>3</v>
      </c>
      <c r="J238" s="28" t="s">
        <v>2</v>
      </c>
      <c r="K238" s="29" t="str">
        <f>IF(A238="","",(VLOOKUP(A238,⑥児童・生徒名簿表!B:D,3,0)))</f>
        <v/>
      </c>
      <c r="L238" s="30">
        <v>348</v>
      </c>
      <c r="M238" s="23">
        <f t="shared" si="13"/>
        <v>0</v>
      </c>
      <c r="N238" s="493" t="str">
        <f>IF(B238="","",(VLOOKUP(B238,⑥児童・生徒名簿表!F:G,2,0)))</f>
        <v/>
      </c>
      <c r="O238" s="493"/>
      <c r="P238" s="493"/>
      <c r="Q238" s="493"/>
      <c r="R238" s="494"/>
      <c r="S238" s="31" t="s">
        <v>3</v>
      </c>
      <c r="T238" s="28" t="s">
        <v>2</v>
      </c>
      <c r="U238" s="29" t="str">
        <f>IF(B238="","",(VLOOKUP(B238,⑥児童・生徒名簿表!F:H,3,0)))</f>
        <v/>
      </c>
    </row>
    <row r="239" spans="1:21" ht="23.45" customHeight="1" x14ac:dyDescent="0.4">
      <c r="A239" s="40"/>
      <c r="B239" s="43"/>
      <c r="D239" s="23">
        <v>324</v>
      </c>
      <c r="E239" s="44">
        <f t="shared" si="12"/>
        <v>0</v>
      </c>
      <c r="F239" s="492" t="str">
        <f>IF(A239="","",(VLOOKUP(A239,⑥児童・生徒名簿表!F:G,2,0)))</f>
        <v/>
      </c>
      <c r="G239" s="493"/>
      <c r="H239" s="494"/>
      <c r="I239" s="31" t="s">
        <v>3</v>
      </c>
      <c r="J239" s="28" t="s">
        <v>2</v>
      </c>
      <c r="K239" s="29" t="str">
        <f>IF(A239="","",(VLOOKUP(A239,⑥児童・生徒名簿表!B:D,3,0)))</f>
        <v/>
      </c>
      <c r="L239" s="30">
        <v>349</v>
      </c>
      <c r="M239" s="23">
        <f t="shared" si="13"/>
        <v>0</v>
      </c>
      <c r="N239" s="493" t="str">
        <f>IF(B239="","",(VLOOKUP(B239,⑥児童・生徒名簿表!F:G,2,0)))</f>
        <v/>
      </c>
      <c r="O239" s="493"/>
      <c r="P239" s="493"/>
      <c r="Q239" s="493"/>
      <c r="R239" s="494"/>
      <c r="S239" s="31" t="s">
        <v>3</v>
      </c>
      <c r="T239" s="28" t="s">
        <v>2</v>
      </c>
      <c r="U239" s="29" t="str">
        <f>IF(B239="","",(VLOOKUP(B239,⑥児童・生徒名簿表!F:H,3,0)))</f>
        <v/>
      </c>
    </row>
    <row r="240" spans="1:21" ht="23.45" customHeight="1" x14ac:dyDescent="0.4">
      <c r="A240" s="40"/>
      <c r="B240" s="43"/>
      <c r="D240" s="23">
        <v>325</v>
      </c>
      <c r="E240" s="44">
        <f t="shared" si="12"/>
        <v>0</v>
      </c>
      <c r="F240" s="492" t="str">
        <f>IF(A240="","",(VLOOKUP(A240,⑥児童・生徒名簿表!F:G,2,0)))</f>
        <v/>
      </c>
      <c r="G240" s="493"/>
      <c r="H240" s="494"/>
      <c r="I240" s="31" t="s">
        <v>3</v>
      </c>
      <c r="J240" s="28" t="s">
        <v>2</v>
      </c>
      <c r="K240" s="29" t="str">
        <f>IF(A240="","",(VLOOKUP(A240,⑥児童・生徒名簿表!B:D,3,0)))</f>
        <v/>
      </c>
      <c r="L240" s="30">
        <v>350</v>
      </c>
      <c r="M240" s="23">
        <f t="shared" si="13"/>
        <v>0</v>
      </c>
      <c r="N240" s="493" t="str">
        <f>IF(B240="","",(VLOOKUP(B240,⑥児童・生徒名簿表!F:G,2,0)))</f>
        <v/>
      </c>
      <c r="O240" s="493"/>
      <c r="P240" s="493"/>
      <c r="Q240" s="493"/>
      <c r="R240" s="494"/>
      <c r="S240" s="31" t="s">
        <v>3</v>
      </c>
      <c r="T240" s="28" t="s">
        <v>2</v>
      </c>
      <c r="U240" s="29" t="str">
        <f>IF(B240="","",(VLOOKUP(B240,⑥児童・生徒名簿表!F:H,3,0)))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2759</v>
      </c>
      <c r="B247" s="535"/>
      <c r="D247" s="487" t="s">
        <v>11</v>
      </c>
      <c r="E247" s="489"/>
      <c r="F247" s="500" t="s">
        <v>70</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22" t="s">
        <v>1313</v>
      </c>
      <c r="G250" s="523"/>
      <c r="H250" s="524"/>
      <c r="I250" s="487" t="s">
        <v>4</v>
      </c>
      <c r="J250" s="488"/>
      <c r="K250" s="499"/>
      <c r="L250" s="27" t="s">
        <v>161</v>
      </c>
      <c r="M250" s="47" t="s">
        <v>162</v>
      </c>
      <c r="N250" s="488" t="s">
        <v>1313</v>
      </c>
      <c r="O250" s="488"/>
      <c r="P250" s="488"/>
      <c r="Q250" s="488"/>
      <c r="R250" s="489"/>
      <c r="S250" s="487" t="s">
        <v>4</v>
      </c>
      <c r="T250" s="488"/>
      <c r="U250" s="489"/>
    </row>
    <row r="251" spans="1:21" ht="23.45" customHeight="1" x14ac:dyDescent="0.4">
      <c r="A251" s="40"/>
      <c r="B251" s="43"/>
      <c r="D251" s="23">
        <v>351</v>
      </c>
      <c r="E251" s="44">
        <f t="shared" ref="E251:E275" si="14">A251</f>
        <v>0</v>
      </c>
      <c r="F251" s="492" t="str">
        <f>IF(A251="","",(VLOOKUP(A251,⑥児童・生徒名簿表!F:G,2,0)))</f>
        <v/>
      </c>
      <c r="G251" s="493"/>
      <c r="H251" s="494"/>
      <c r="I251" s="31" t="s">
        <v>3</v>
      </c>
      <c r="J251" s="28" t="s">
        <v>2</v>
      </c>
      <c r="K251" s="29" t="str">
        <f>IF(A251="","",(VLOOKUP(A251,⑥児童・生徒名簿表!B:D,3,0)))</f>
        <v/>
      </c>
      <c r="L251" s="30">
        <v>376</v>
      </c>
      <c r="M251" s="23">
        <f>E251</f>
        <v>0</v>
      </c>
      <c r="N251" s="493" t="str">
        <f>IF(B251="","",(VLOOKUP(B251,⑥児童・生徒名簿表!F:G,2,0)))</f>
        <v/>
      </c>
      <c r="O251" s="493"/>
      <c r="P251" s="493"/>
      <c r="Q251" s="493"/>
      <c r="R251" s="494"/>
      <c r="S251" s="31" t="s">
        <v>3</v>
      </c>
      <c r="T251" s="28" t="s">
        <v>2</v>
      </c>
      <c r="U251" s="29" t="str">
        <f>IF(B251="","",(VLOOKUP(B251,⑥児童・生徒名簿表!F:H,3,0)))</f>
        <v/>
      </c>
    </row>
    <row r="252" spans="1:21" ht="23.45" customHeight="1" x14ac:dyDescent="0.4">
      <c r="A252" s="40"/>
      <c r="B252" s="43"/>
      <c r="D252" s="23">
        <v>352</v>
      </c>
      <c r="E252" s="44">
        <f t="shared" si="14"/>
        <v>0</v>
      </c>
      <c r="F252" s="492" t="str">
        <f>IF(A252="","",(VLOOKUP(A252,⑥児童・生徒名簿表!F:G,2,0)))</f>
        <v/>
      </c>
      <c r="G252" s="493"/>
      <c r="H252" s="494"/>
      <c r="I252" s="31" t="s">
        <v>3</v>
      </c>
      <c r="J252" s="28" t="s">
        <v>2</v>
      </c>
      <c r="K252" s="29" t="str">
        <f>IF(A252="","",(VLOOKUP(A252,⑥児童・生徒名簿表!B:D,3,0)))</f>
        <v/>
      </c>
      <c r="L252" s="30">
        <v>377</v>
      </c>
      <c r="M252" s="23">
        <f t="shared" ref="M252:M275" si="15">E252</f>
        <v>0</v>
      </c>
      <c r="N252" s="493" t="str">
        <f>IF(B252="","",(VLOOKUP(B252,⑥児童・生徒名簿表!F:G,2,0)))</f>
        <v/>
      </c>
      <c r="O252" s="493"/>
      <c r="P252" s="493"/>
      <c r="Q252" s="493"/>
      <c r="R252" s="494"/>
      <c r="S252" s="31" t="s">
        <v>3</v>
      </c>
      <c r="T252" s="28" t="s">
        <v>2</v>
      </c>
      <c r="U252" s="29" t="str">
        <f>IF(B252="","",(VLOOKUP(B252,⑥児童・生徒名簿表!F:H,3,0)))</f>
        <v/>
      </c>
    </row>
    <row r="253" spans="1:21" ht="23.45" customHeight="1" x14ac:dyDescent="0.4">
      <c r="A253" s="40"/>
      <c r="B253" s="43"/>
      <c r="D253" s="23">
        <v>353</v>
      </c>
      <c r="E253" s="44">
        <f t="shared" si="14"/>
        <v>0</v>
      </c>
      <c r="F253" s="492" t="str">
        <f>IF(A253="","",(VLOOKUP(A253,⑥児童・生徒名簿表!F:G,2,0)))</f>
        <v/>
      </c>
      <c r="G253" s="493"/>
      <c r="H253" s="494"/>
      <c r="I253" s="31" t="s">
        <v>3</v>
      </c>
      <c r="J253" s="28" t="s">
        <v>2</v>
      </c>
      <c r="K253" s="29" t="str">
        <f>IF(A253="","",(VLOOKUP(A253,⑥児童・生徒名簿表!B:D,3,0)))</f>
        <v/>
      </c>
      <c r="L253" s="30">
        <v>378</v>
      </c>
      <c r="M253" s="23">
        <f t="shared" si="15"/>
        <v>0</v>
      </c>
      <c r="N253" s="493" t="str">
        <f>IF(B253="","",(VLOOKUP(B253,⑥児童・生徒名簿表!F:G,2,0)))</f>
        <v/>
      </c>
      <c r="O253" s="493"/>
      <c r="P253" s="493"/>
      <c r="Q253" s="493"/>
      <c r="R253" s="494"/>
      <c r="S253" s="31" t="s">
        <v>3</v>
      </c>
      <c r="T253" s="28" t="s">
        <v>2</v>
      </c>
      <c r="U253" s="29" t="str">
        <f>IF(B253="","",(VLOOKUP(B253,⑥児童・生徒名簿表!F:H,3,0)))</f>
        <v/>
      </c>
    </row>
    <row r="254" spans="1:21" ht="23.45" customHeight="1" x14ac:dyDescent="0.4">
      <c r="A254" s="40"/>
      <c r="B254" s="43"/>
      <c r="D254" s="23">
        <v>354</v>
      </c>
      <c r="E254" s="44">
        <f t="shared" si="14"/>
        <v>0</v>
      </c>
      <c r="F254" s="492" t="str">
        <f>IF(A254="","",(VLOOKUP(A254,⑥児童・生徒名簿表!F:G,2,0)))</f>
        <v/>
      </c>
      <c r="G254" s="493"/>
      <c r="H254" s="494"/>
      <c r="I254" s="31" t="s">
        <v>3</v>
      </c>
      <c r="J254" s="28" t="s">
        <v>2</v>
      </c>
      <c r="K254" s="29" t="str">
        <f>IF(A254="","",(VLOOKUP(A254,⑥児童・生徒名簿表!B:D,3,0)))</f>
        <v/>
      </c>
      <c r="L254" s="30">
        <v>379</v>
      </c>
      <c r="M254" s="23">
        <f t="shared" si="15"/>
        <v>0</v>
      </c>
      <c r="N254" s="493" t="str">
        <f>IF(B254="","",(VLOOKUP(B254,⑥児童・生徒名簿表!F:G,2,0)))</f>
        <v/>
      </c>
      <c r="O254" s="493"/>
      <c r="P254" s="493"/>
      <c r="Q254" s="493"/>
      <c r="R254" s="494"/>
      <c r="S254" s="31" t="s">
        <v>3</v>
      </c>
      <c r="T254" s="28" t="s">
        <v>2</v>
      </c>
      <c r="U254" s="29" t="str">
        <f>IF(B254="","",(VLOOKUP(B254,⑥児童・生徒名簿表!F:H,3,0)))</f>
        <v/>
      </c>
    </row>
    <row r="255" spans="1:21" ht="23.45" customHeight="1" x14ac:dyDescent="0.4">
      <c r="A255" s="40"/>
      <c r="B255" s="43"/>
      <c r="D255" s="23">
        <v>355</v>
      </c>
      <c r="E255" s="44">
        <f t="shared" si="14"/>
        <v>0</v>
      </c>
      <c r="F255" s="492" t="str">
        <f>IF(A255="","",(VLOOKUP(A255,⑥児童・生徒名簿表!F:G,2,0)))</f>
        <v/>
      </c>
      <c r="G255" s="493"/>
      <c r="H255" s="494"/>
      <c r="I255" s="31" t="s">
        <v>3</v>
      </c>
      <c r="J255" s="28" t="s">
        <v>2</v>
      </c>
      <c r="K255" s="29" t="str">
        <f>IF(A255="","",(VLOOKUP(A255,⑥児童・生徒名簿表!B:D,3,0)))</f>
        <v/>
      </c>
      <c r="L255" s="30">
        <v>380</v>
      </c>
      <c r="M255" s="23">
        <f t="shared" si="15"/>
        <v>0</v>
      </c>
      <c r="N255" s="493" t="str">
        <f>IF(B255="","",(VLOOKUP(B255,⑥児童・生徒名簿表!F:G,2,0)))</f>
        <v/>
      </c>
      <c r="O255" s="493"/>
      <c r="P255" s="493"/>
      <c r="Q255" s="493"/>
      <c r="R255" s="494"/>
      <c r="S255" s="31" t="s">
        <v>3</v>
      </c>
      <c r="T255" s="28" t="s">
        <v>2</v>
      </c>
      <c r="U255" s="29" t="str">
        <f>IF(B255="","",(VLOOKUP(B255,⑥児童・生徒名簿表!F:H,3,0)))</f>
        <v/>
      </c>
    </row>
    <row r="256" spans="1:21" ht="23.45" customHeight="1" x14ac:dyDescent="0.4">
      <c r="A256" s="40"/>
      <c r="B256" s="43"/>
      <c r="D256" s="23">
        <v>356</v>
      </c>
      <c r="E256" s="44">
        <f t="shared" si="14"/>
        <v>0</v>
      </c>
      <c r="F256" s="492" t="str">
        <f>IF(A256="","",(VLOOKUP(A256,⑥児童・生徒名簿表!F:G,2,0)))</f>
        <v/>
      </c>
      <c r="G256" s="493"/>
      <c r="H256" s="494"/>
      <c r="I256" s="31" t="s">
        <v>3</v>
      </c>
      <c r="J256" s="28" t="s">
        <v>2</v>
      </c>
      <c r="K256" s="29" t="str">
        <f>IF(A256="","",(VLOOKUP(A256,⑥児童・生徒名簿表!B:D,3,0)))</f>
        <v/>
      </c>
      <c r="L256" s="30">
        <v>381</v>
      </c>
      <c r="M256" s="23">
        <f t="shared" si="15"/>
        <v>0</v>
      </c>
      <c r="N256" s="493" t="str">
        <f>IF(B256="","",(VLOOKUP(B256,⑥児童・生徒名簿表!F:G,2,0)))</f>
        <v/>
      </c>
      <c r="O256" s="493"/>
      <c r="P256" s="493"/>
      <c r="Q256" s="493"/>
      <c r="R256" s="494"/>
      <c r="S256" s="31" t="s">
        <v>3</v>
      </c>
      <c r="T256" s="28" t="s">
        <v>2</v>
      </c>
      <c r="U256" s="29" t="str">
        <f>IF(B256="","",(VLOOKUP(B256,⑥児童・生徒名簿表!F:H,3,0)))</f>
        <v/>
      </c>
    </row>
    <row r="257" spans="1:21" ht="23.45" customHeight="1" x14ac:dyDescent="0.4">
      <c r="A257" s="40"/>
      <c r="B257" s="43"/>
      <c r="D257" s="23">
        <v>357</v>
      </c>
      <c r="E257" s="44">
        <f t="shared" si="14"/>
        <v>0</v>
      </c>
      <c r="F257" s="492" t="str">
        <f>IF(A257="","",(VLOOKUP(A257,⑥児童・生徒名簿表!F:G,2,0)))</f>
        <v/>
      </c>
      <c r="G257" s="493"/>
      <c r="H257" s="494"/>
      <c r="I257" s="31" t="s">
        <v>3</v>
      </c>
      <c r="J257" s="28" t="s">
        <v>2</v>
      </c>
      <c r="K257" s="29" t="str">
        <f>IF(A257="","",(VLOOKUP(A257,⑥児童・生徒名簿表!B:D,3,0)))</f>
        <v/>
      </c>
      <c r="L257" s="30">
        <v>382</v>
      </c>
      <c r="M257" s="23">
        <f t="shared" si="15"/>
        <v>0</v>
      </c>
      <c r="N257" s="493" t="str">
        <f>IF(B257="","",(VLOOKUP(B257,⑥児童・生徒名簿表!F:G,2,0)))</f>
        <v/>
      </c>
      <c r="O257" s="493"/>
      <c r="P257" s="493"/>
      <c r="Q257" s="493"/>
      <c r="R257" s="494"/>
      <c r="S257" s="31" t="s">
        <v>3</v>
      </c>
      <c r="T257" s="28" t="s">
        <v>2</v>
      </c>
      <c r="U257" s="29" t="str">
        <f>IF(B257="","",(VLOOKUP(B257,⑥児童・生徒名簿表!F:H,3,0)))</f>
        <v/>
      </c>
    </row>
    <row r="258" spans="1:21" ht="23.45" customHeight="1" x14ac:dyDescent="0.4">
      <c r="A258" s="40"/>
      <c r="B258" s="43"/>
      <c r="D258" s="23">
        <v>358</v>
      </c>
      <c r="E258" s="44">
        <f t="shared" si="14"/>
        <v>0</v>
      </c>
      <c r="F258" s="492" t="str">
        <f>IF(A258="","",(VLOOKUP(A258,⑥児童・生徒名簿表!F:G,2,0)))</f>
        <v/>
      </c>
      <c r="G258" s="493"/>
      <c r="H258" s="494"/>
      <c r="I258" s="31" t="s">
        <v>3</v>
      </c>
      <c r="J258" s="28" t="s">
        <v>2</v>
      </c>
      <c r="K258" s="29" t="str">
        <f>IF(A258="","",(VLOOKUP(A258,⑥児童・生徒名簿表!B:D,3,0)))</f>
        <v/>
      </c>
      <c r="L258" s="30">
        <v>383</v>
      </c>
      <c r="M258" s="23">
        <f t="shared" si="15"/>
        <v>0</v>
      </c>
      <c r="N258" s="493" t="str">
        <f>IF(B258="","",(VLOOKUP(B258,⑥児童・生徒名簿表!F:G,2,0)))</f>
        <v/>
      </c>
      <c r="O258" s="493"/>
      <c r="P258" s="493"/>
      <c r="Q258" s="493"/>
      <c r="R258" s="494"/>
      <c r="S258" s="31" t="s">
        <v>3</v>
      </c>
      <c r="T258" s="28" t="s">
        <v>2</v>
      </c>
      <c r="U258" s="29" t="str">
        <f>IF(B258="","",(VLOOKUP(B258,⑥児童・生徒名簿表!F:H,3,0)))</f>
        <v/>
      </c>
    </row>
    <row r="259" spans="1:21" ht="23.45" customHeight="1" x14ac:dyDescent="0.4">
      <c r="A259" s="40"/>
      <c r="B259" s="43"/>
      <c r="D259" s="23">
        <v>359</v>
      </c>
      <c r="E259" s="44">
        <f t="shared" si="14"/>
        <v>0</v>
      </c>
      <c r="F259" s="492" t="str">
        <f>IF(A259="","",(VLOOKUP(A259,⑥児童・生徒名簿表!F:G,2,0)))</f>
        <v/>
      </c>
      <c r="G259" s="493"/>
      <c r="H259" s="494"/>
      <c r="I259" s="31" t="s">
        <v>3</v>
      </c>
      <c r="J259" s="28" t="s">
        <v>2</v>
      </c>
      <c r="K259" s="29" t="str">
        <f>IF(A259="","",(VLOOKUP(A259,⑥児童・生徒名簿表!B:D,3,0)))</f>
        <v/>
      </c>
      <c r="L259" s="30">
        <v>384</v>
      </c>
      <c r="M259" s="23">
        <f t="shared" si="15"/>
        <v>0</v>
      </c>
      <c r="N259" s="493" t="str">
        <f>IF(B259="","",(VLOOKUP(B259,⑥児童・生徒名簿表!F:G,2,0)))</f>
        <v/>
      </c>
      <c r="O259" s="493"/>
      <c r="P259" s="493"/>
      <c r="Q259" s="493"/>
      <c r="R259" s="494"/>
      <c r="S259" s="31" t="s">
        <v>3</v>
      </c>
      <c r="T259" s="28" t="s">
        <v>2</v>
      </c>
      <c r="U259" s="29" t="str">
        <f>IF(B259="","",(VLOOKUP(B259,⑥児童・生徒名簿表!F:H,3,0)))</f>
        <v/>
      </c>
    </row>
    <row r="260" spans="1:21" ht="23.45" customHeight="1" x14ac:dyDescent="0.4">
      <c r="A260" s="40"/>
      <c r="B260" s="43"/>
      <c r="D260" s="23">
        <v>360</v>
      </c>
      <c r="E260" s="44">
        <f t="shared" si="14"/>
        <v>0</v>
      </c>
      <c r="F260" s="492" t="str">
        <f>IF(A260="","",(VLOOKUP(A260,⑥児童・生徒名簿表!F:G,2,0)))</f>
        <v/>
      </c>
      <c r="G260" s="493"/>
      <c r="H260" s="494"/>
      <c r="I260" s="31" t="s">
        <v>3</v>
      </c>
      <c r="J260" s="28" t="s">
        <v>2</v>
      </c>
      <c r="K260" s="29" t="str">
        <f>IF(A260="","",(VLOOKUP(A260,⑥児童・生徒名簿表!B:D,3,0)))</f>
        <v/>
      </c>
      <c r="L260" s="30">
        <v>385</v>
      </c>
      <c r="M260" s="23">
        <f t="shared" si="15"/>
        <v>0</v>
      </c>
      <c r="N260" s="493" t="str">
        <f>IF(B260="","",(VLOOKUP(B260,⑥児童・生徒名簿表!F:G,2,0)))</f>
        <v/>
      </c>
      <c r="O260" s="493"/>
      <c r="P260" s="493"/>
      <c r="Q260" s="493"/>
      <c r="R260" s="494"/>
      <c r="S260" s="31" t="s">
        <v>3</v>
      </c>
      <c r="T260" s="28" t="s">
        <v>2</v>
      </c>
      <c r="U260" s="29" t="str">
        <f>IF(B260="","",(VLOOKUP(B260,⑥児童・生徒名簿表!F:H,3,0)))</f>
        <v/>
      </c>
    </row>
    <row r="261" spans="1:21" ht="23.45" customHeight="1" x14ac:dyDescent="0.4">
      <c r="A261" s="40"/>
      <c r="B261" s="43"/>
      <c r="D261" s="23">
        <v>361</v>
      </c>
      <c r="E261" s="44">
        <f t="shared" si="14"/>
        <v>0</v>
      </c>
      <c r="F261" s="492" t="str">
        <f>IF(A261="","",(VLOOKUP(A261,⑥児童・生徒名簿表!F:G,2,0)))</f>
        <v/>
      </c>
      <c r="G261" s="493"/>
      <c r="H261" s="494"/>
      <c r="I261" s="31" t="s">
        <v>3</v>
      </c>
      <c r="J261" s="28" t="s">
        <v>2</v>
      </c>
      <c r="K261" s="29" t="str">
        <f>IF(A261="","",(VLOOKUP(A261,⑥児童・生徒名簿表!B:D,3,0)))</f>
        <v/>
      </c>
      <c r="L261" s="30">
        <v>386</v>
      </c>
      <c r="M261" s="23">
        <f t="shared" si="15"/>
        <v>0</v>
      </c>
      <c r="N261" s="493" t="str">
        <f>IF(B261="","",(VLOOKUP(B261,⑥児童・生徒名簿表!F:G,2,0)))</f>
        <v/>
      </c>
      <c r="O261" s="493"/>
      <c r="P261" s="493"/>
      <c r="Q261" s="493"/>
      <c r="R261" s="494"/>
      <c r="S261" s="31" t="s">
        <v>3</v>
      </c>
      <c r="T261" s="28" t="s">
        <v>2</v>
      </c>
      <c r="U261" s="29" t="str">
        <f>IF(B261="","",(VLOOKUP(B261,⑥児童・生徒名簿表!F:H,3,0)))</f>
        <v/>
      </c>
    </row>
    <row r="262" spans="1:21" ht="23.45" customHeight="1" x14ac:dyDescent="0.4">
      <c r="A262" s="40"/>
      <c r="B262" s="43"/>
      <c r="D262" s="23">
        <v>362</v>
      </c>
      <c r="E262" s="44">
        <f t="shared" si="14"/>
        <v>0</v>
      </c>
      <c r="F262" s="492" t="str">
        <f>IF(A262="","",(VLOOKUP(A262,⑥児童・生徒名簿表!F:G,2,0)))</f>
        <v/>
      </c>
      <c r="G262" s="493"/>
      <c r="H262" s="494"/>
      <c r="I262" s="31" t="s">
        <v>3</v>
      </c>
      <c r="J262" s="28" t="s">
        <v>2</v>
      </c>
      <c r="K262" s="29" t="str">
        <f>IF(A262="","",(VLOOKUP(A262,⑥児童・生徒名簿表!B:D,3,0)))</f>
        <v/>
      </c>
      <c r="L262" s="30">
        <v>387</v>
      </c>
      <c r="M262" s="23">
        <f t="shared" si="15"/>
        <v>0</v>
      </c>
      <c r="N262" s="493" t="str">
        <f>IF(B262="","",(VLOOKUP(B262,⑥児童・生徒名簿表!F:G,2,0)))</f>
        <v/>
      </c>
      <c r="O262" s="493"/>
      <c r="P262" s="493"/>
      <c r="Q262" s="493"/>
      <c r="R262" s="494"/>
      <c r="S262" s="31" t="s">
        <v>3</v>
      </c>
      <c r="T262" s="28" t="s">
        <v>2</v>
      </c>
      <c r="U262" s="29" t="str">
        <f>IF(B262="","",(VLOOKUP(B262,⑥児童・生徒名簿表!F:H,3,0)))</f>
        <v/>
      </c>
    </row>
    <row r="263" spans="1:21" ht="23.45" customHeight="1" x14ac:dyDescent="0.4">
      <c r="A263" s="40"/>
      <c r="B263" s="43"/>
      <c r="D263" s="23">
        <v>363</v>
      </c>
      <c r="E263" s="44">
        <f t="shared" si="14"/>
        <v>0</v>
      </c>
      <c r="F263" s="492" t="str">
        <f>IF(A263="","",(VLOOKUP(A263,⑥児童・生徒名簿表!F:G,2,0)))</f>
        <v/>
      </c>
      <c r="G263" s="493"/>
      <c r="H263" s="494"/>
      <c r="I263" s="31" t="s">
        <v>3</v>
      </c>
      <c r="J263" s="28" t="s">
        <v>2</v>
      </c>
      <c r="K263" s="29" t="str">
        <f>IF(A263="","",(VLOOKUP(A263,⑥児童・生徒名簿表!B:D,3,0)))</f>
        <v/>
      </c>
      <c r="L263" s="30">
        <v>388</v>
      </c>
      <c r="M263" s="23">
        <f t="shared" si="15"/>
        <v>0</v>
      </c>
      <c r="N263" s="493" t="str">
        <f>IF(B263="","",(VLOOKUP(B263,⑥児童・生徒名簿表!F:G,2,0)))</f>
        <v/>
      </c>
      <c r="O263" s="493"/>
      <c r="P263" s="493"/>
      <c r="Q263" s="493"/>
      <c r="R263" s="494"/>
      <c r="S263" s="31" t="s">
        <v>3</v>
      </c>
      <c r="T263" s="28" t="s">
        <v>2</v>
      </c>
      <c r="U263" s="29" t="str">
        <f>IF(B263="","",(VLOOKUP(B263,⑥児童・生徒名簿表!F:H,3,0)))</f>
        <v/>
      </c>
    </row>
    <row r="264" spans="1:21" ht="23.45" customHeight="1" x14ac:dyDescent="0.4">
      <c r="A264" s="40"/>
      <c r="B264" s="43"/>
      <c r="D264" s="23">
        <v>364</v>
      </c>
      <c r="E264" s="44">
        <f t="shared" si="14"/>
        <v>0</v>
      </c>
      <c r="F264" s="492" t="str">
        <f>IF(A264="","",(VLOOKUP(A264,⑥児童・生徒名簿表!F:G,2,0)))</f>
        <v/>
      </c>
      <c r="G264" s="493"/>
      <c r="H264" s="494"/>
      <c r="I264" s="31" t="s">
        <v>3</v>
      </c>
      <c r="J264" s="28" t="s">
        <v>2</v>
      </c>
      <c r="K264" s="29" t="str">
        <f>IF(A264="","",(VLOOKUP(A264,⑥児童・生徒名簿表!B:D,3,0)))</f>
        <v/>
      </c>
      <c r="L264" s="30">
        <v>389</v>
      </c>
      <c r="M264" s="23">
        <f t="shared" si="15"/>
        <v>0</v>
      </c>
      <c r="N264" s="493" t="str">
        <f>IF(B264="","",(VLOOKUP(B264,⑥児童・生徒名簿表!F:G,2,0)))</f>
        <v/>
      </c>
      <c r="O264" s="493"/>
      <c r="P264" s="493"/>
      <c r="Q264" s="493"/>
      <c r="R264" s="494"/>
      <c r="S264" s="31" t="s">
        <v>3</v>
      </c>
      <c r="T264" s="28" t="s">
        <v>2</v>
      </c>
      <c r="U264" s="29" t="str">
        <f>IF(B264="","",(VLOOKUP(B264,⑥児童・生徒名簿表!F:H,3,0)))</f>
        <v/>
      </c>
    </row>
    <row r="265" spans="1:21" ht="23.45" customHeight="1" x14ac:dyDescent="0.4">
      <c r="A265" s="40"/>
      <c r="B265" s="43"/>
      <c r="D265" s="23">
        <v>365</v>
      </c>
      <c r="E265" s="44">
        <f t="shared" si="14"/>
        <v>0</v>
      </c>
      <c r="F265" s="492" t="str">
        <f>IF(A265="","",(VLOOKUP(A265,⑥児童・生徒名簿表!F:G,2,0)))</f>
        <v/>
      </c>
      <c r="G265" s="493"/>
      <c r="H265" s="494"/>
      <c r="I265" s="31" t="s">
        <v>3</v>
      </c>
      <c r="J265" s="28" t="s">
        <v>2</v>
      </c>
      <c r="K265" s="29" t="str">
        <f>IF(A265="","",(VLOOKUP(A265,⑥児童・生徒名簿表!B:D,3,0)))</f>
        <v/>
      </c>
      <c r="L265" s="30">
        <v>390</v>
      </c>
      <c r="M265" s="23">
        <f t="shared" si="15"/>
        <v>0</v>
      </c>
      <c r="N265" s="493" t="str">
        <f>IF(B265="","",(VLOOKUP(B265,⑥児童・生徒名簿表!F:G,2,0)))</f>
        <v/>
      </c>
      <c r="O265" s="493"/>
      <c r="P265" s="493"/>
      <c r="Q265" s="493"/>
      <c r="R265" s="494"/>
      <c r="S265" s="31" t="s">
        <v>3</v>
      </c>
      <c r="T265" s="28" t="s">
        <v>2</v>
      </c>
      <c r="U265" s="29" t="str">
        <f>IF(B265="","",(VLOOKUP(B265,⑥児童・生徒名簿表!F:H,3,0)))</f>
        <v/>
      </c>
    </row>
    <row r="266" spans="1:21" ht="23.45" customHeight="1" x14ac:dyDescent="0.4">
      <c r="A266" s="40"/>
      <c r="B266" s="43"/>
      <c r="D266" s="23">
        <v>366</v>
      </c>
      <c r="E266" s="44">
        <f t="shared" si="14"/>
        <v>0</v>
      </c>
      <c r="F266" s="492" t="str">
        <f>IF(A266="","",(VLOOKUP(A266,⑥児童・生徒名簿表!F:G,2,0)))</f>
        <v/>
      </c>
      <c r="G266" s="493"/>
      <c r="H266" s="494"/>
      <c r="I266" s="31" t="s">
        <v>3</v>
      </c>
      <c r="J266" s="28" t="s">
        <v>2</v>
      </c>
      <c r="K266" s="29" t="str">
        <f>IF(A266="","",(VLOOKUP(A266,⑥児童・生徒名簿表!B:D,3,0)))</f>
        <v/>
      </c>
      <c r="L266" s="30">
        <v>391</v>
      </c>
      <c r="M266" s="23">
        <f t="shared" si="15"/>
        <v>0</v>
      </c>
      <c r="N266" s="493" t="str">
        <f>IF(B266="","",(VLOOKUP(B266,⑥児童・生徒名簿表!F:G,2,0)))</f>
        <v/>
      </c>
      <c r="O266" s="493"/>
      <c r="P266" s="493"/>
      <c r="Q266" s="493"/>
      <c r="R266" s="494"/>
      <c r="S266" s="31" t="s">
        <v>3</v>
      </c>
      <c r="T266" s="28" t="s">
        <v>2</v>
      </c>
      <c r="U266" s="29" t="str">
        <f>IF(B266="","",(VLOOKUP(B266,⑥児童・生徒名簿表!F:H,3,0)))</f>
        <v/>
      </c>
    </row>
    <row r="267" spans="1:21" ht="23.45" customHeight="1" x14ac:dyDescent="0.4">
      <c r="A267" s="40"/>
      <c r="B267" s="43"/>
      <c r="D267" s="23">
        <v>367</v>
      </c>
      <c r="E267" s="44">
        <f t="shared" si="14"/>
        <v>0</v>
      </c>
      <c r="F267" s="492" t="str">
        <f>IF(A267="","",(VLOOKUP(A267,⑥児童・生徒名簿表!F:G,2,0)))</f>
        <v/>
      </c>
      <c r="G267" s="493"/>
      <c r="H267" s="494"/>
      <c r="I267" s="31" t="s">
        <v>3</v>
      </c>
      <c r="J267" s="28" t="s">
        <v>2</v>
      </c>
      <c r="K267" s="29" t="str">
        <f>IF(A267="","",(VLOOKUP(A267,⑥児童・生徒名簿表!B:D,3,0)))</f>
        <v/>
      </c>
      <c r="L267" s="30">
        <v>392</v>
      </c>
      <c r="M267" s="23">
        <f t="shared" si="15"/>
        <v>0</v>
      </c>
      <c r="N267" s="493" t="str">
        <f>IF(B267="","",(VLOOKUP(B267,⑥児童・生徒名簿表!F:G,2,0)))</f>
        <v/>
      </c>
      <c r="O267" s="493"/>
      <c r="P267" s="493"/>
      <c r="Q267" s="493"/>
      <c r="R267" s="494"/>
      <c r="S267" s="31" t="s">
        <v>3</v>
      </c>
      <c r="T267" s="28" t="s">
        <v>2</v>
      </c>
      <c r="U267" s="29" t="str">
        <f>IF(B267="","",(VLOOKUP(B267,⑥児童・生徒名簿表!F:H,3,0)))</f>
        <v/>
      </c>
    </row>
    <row r="268" spans="1:21" ht="23.45" customHeight="1" x14ac:dyDescent="0.4">
      <c r="A268" s="40"/>
      <c r="B268" s="43"/>
      <c r="D268" s="23">
        <v>368</v>
      </c>
      <c r="E268" s="44">
        <f t="shared" si="14"/>
        <v>0</v>
      </c>
      <c r="F268" s="492" t="str">
        <f>IF(A268="","",(VLOOKUP(A268,⑥児童・生徒名簿表!F:G,2,0)))</f>
        <v/>
      </c>
      <c r="G268" s="493"/>
      <c r="H268" s="494"/>
      <c r="I268" s="31" t="s">
        <v>3</v>
      </c>
      <c r="J268" s="28" t="s">
        <v>2</v>
      </c>
      <c r="K268" s="29" t="str">
        <f>IF(A268="","",(VLOOKUP(A268,⑥児童・生徒名簿表!B:D,3,0)))</f>
        <v/>
      </c>
      <c r="L268" s="30">
        <v>393</v>
      </c>
      <c r="M268" s="23">
        <f t="shared" si="15"/>
        <v>0</v>
      </c>
      <c r="N268" s="493" t="str">
        <f>IF(B268="","",(VLOOKUP(B268,⑥児童・生徒名簿表!F:G,2,0)))</f>
        <v/>
      </c>
      <c r="O268" s="493"/>
      <c r="P268" s="493"/>
      <c r="Q268" s="493"/>
      <c r="R268" s="494"/>
      <c r="S268" s="31" t="s">
        <v>3</v>
      </c>
      <c r="T268" s="28" t="s">
        <v>2</v>
      </c>
      <c r="U268" s="29" t="str">
        <f>IF(B268="","",(VLOOKUP(B268,⑥児童・生徒名簿表!F:H,3,0)))</f>
        <v/>
      </c>
    </row>
    <row r="269" spans="1:21" ht="23.45" customHeight="1" x14ac:dyDescent="0.4">
      <c r="A269" s="40"/>
      <c r="B269" s="43"/>
      <c r="D269" s="23">
        <v>369</v>
      </c>
      <c r="E269" s="44">
        <f t="shared" si="14"/>
        <v>0</v>
      </c>
      <c r="F269" s="492" t="str">
        <f>IF(A269="","",(VLOOKUP(A269,⑥児童・生徒名簿表!F:G,2,0)))</f>
        <v/>
      </c>
      <c r="G269" s="493"/>
      <c r="H269" s="494"/>
      <c r="I269" s="31" t="s">
        <v>3</v>
      </c>
      <c r="J269" s="28" t="s">
        <v>2</v>
      </c>
      <c r="K269" s="29" t="str">
        <f>IF(A269="","",(VLOOKUP(A269,⑥児童・生徒名簿表!B:D,3,0)))</f>
        <v/>
      </c>
      <c r="L269" s="30">
        <v>394</v>
      </c>
      <c r="M269" s="23">
        <f t="shared" si="15"/>
        <v>0</v>
      </c>
      <c r="N269" s="493" t="str">
        <f>IF(B269="","",(VLOOKUP(B269,⑥児童・生徒名簿表!F:G,2,0)))</f>
        <v/>
      </c>
      <c r="O269" s="493"/>
      <c r="P269" s="493"/>
      <c r="Q269" s="493"/>
      <c r="R269" s="494"/>
      <c r="S269" s="31" t="s">
        <v>3</v>
      </c>
      <c r="T269" s="28" t="s">
        <v>2</v>
      </c>
      <c r="U269" s="29" t="str">
        <f>IF(B269="","",(VLOOKUP(B269,⑥児童・生徒名簿表!F:H,3,0)))</f>
        <v/>
      </c>
    </row>
    <row r="270" spans="1:21" ht="23.45" customHeight="1" x14ac:dyDescent="0.4">
      <c r="A270" s="40"/>
      <c r="B270" s="43"/>
      <c r="D270" s="23">
        <v>370</v>
      </c>
      <c r="E270" s="44">
        <f t="shared" si="14"/>
        <v>0</v>
      </c>
      <c r="F270" s="492" t="str">
        <f>IF(A270="","",(VLOOKUP(A270,⑥児童・生徒名簿表!F:G,2,0)))</f>
        <v/>
      </c>
      <c r="G270" s="493"/>
      <c r="H270" s="494"/>
      <c r="I270" s="31" t="s">
        <v>3</v>
      </c>
      <c r="J270" s="28" t="s">
        <v>2</v>
      </c>
      <c r="K270" s="29" t="str">
        <f>IF(A270="","",(VLOOKUP(A270,⑥児童・生徒名簿表!B:D,3,0)))</f>
        <v/>
      </c>
      <c r="L270" s="30">
        <v>395</v>
      </c>
      <c r="M270" s="23">
        <f t="shared" si="15"/>
        <v>0</v>
      </c>
      <c r="N270" s="493" t="str">
        <f>IF(B270="","",(VLOOKUP(B270,⑥児童・生徒名簿表!F:G,2,0)))</f>
        <v/>
      </c>
      <c r="O270" s="493"/>
      <c r="P270" s="493"/>
      <c r="Q270" s="493"/>
      <c r="R270" s="494"/>
      <c r="S270" s="31" t="s">
        <v>3</v>
      </c>
      <c r="T270" s="28" t="s">
        <v>2</v>
      </c>
      <c r="U270" s="29" t="str">
        <f>IF(B270="","",(VLOOKUP(B270,⑥児童・生徒名簿表!F:H,3,0)))</f>
        <v/>
      </c>
    </row>
    <row r="271" spans="1:21" ht="23.45" customHeight="1" x14ac:dyDescent="0.4">
      <c r="A271" s="40"/>
      <c r="B271" s="43"/>
      <c r="D271" s="23">
        <v>371</v>
      </c>
      <c r="E271" s="44">
        <f t="shared" si="14"/>
        <v>0</v>
      </c>
      <c r="F271" s="492" t="str">
        <f>IF(A271="","",(VLOOKUP(A271,⑥児童・生徒名簿表!F:G,2,0)))</f>
        <v/>
      </c>
      <c r="G271" s="493"/>
      <c r="H271" s="494"/>
      <c r="I271" s="31" t="s">
        <v>3</v>
      </c>
      <c r="J271" s="28" t="s">
        <v>2</v>
      </c>
      <c r="K271" s="29" t="str">
        <f>IF(A271="","",(VLOOKUP(A271,⑥児童・生徒名簿表!B:D,3,0)))</f>
        <v/>
      </c>
      <c r="L271" s="30">
        <v>396</v>
      </c>
      <c r="M271" s="23">
        <f t="shared" si="15"/>
        <v>0</v>
      </c>
      <c r="N271" s="493" t="str">
        <f>IF(B271="","",(VLOOKUP(B271,⑥児童・生徒名簿表!F:G,2,0)))</f>
        <v/>
      </c>
      <c r="O271" s="493"/>
      <c r="P271" s="493"/>
      <c r="Q271" s="493"/>
      <c r="R271" s="494"/>
      <c r="S271" s="31" t="s">
        <v>3</v>
      </c>
      <c r="T271" s="28" t="s">
        <v>2</v>
      </c>
      <c r="U271" s="29" t="str">
        <f>IF(B271="","",(VLOOKUP(B271,⑥児童・生徒名簿表!F:H,3,0)))</f>
        <v/>
      </c>
    </row>
    <row r="272" spans="1:21" ht="23.45" customHeight="1" x14ac:dyDescent="0.4">
      <c r="A272" s="40"/>
      <c r="B272" s="43"/>
      <c r="D272" s="23">
        <v>372</v>
      </c>
      <c r="E272" s="44">
        <f t="shared" si="14"/>
        <v>0</v>
      </c>
      <c r="F272" s="492" t="str">
        <f>IF(A272="","",(VLOOKUP(A272,⑥児童・生徒名簿表!F:G,2,0)))</f>
        <v/>
      </c>
      <c r="G272" s="493"/>
      <c r="H272" s="494"/>
      <c r="I272" s="31" t="s">
        <v>3</v>
      </c>
      <c r="J272" s="28" t="s">
        <v>2</v>
      </c>
      <c r="K272" s="29" t="str">
        <f>IF(A272="","",(VLOOKUP(A272,⑥児童・生徒名簿表!B:D,3,0)))</f>
        <v/>
      </c>
      <c r="L272" s="30">
        <v>397</v>
      </c>
      <c r="M272" s="23">
        <f t="shared" si="15"/>
        <v>0</v>
      </c>
      <c r="N272" s="493" t="str">
        <f>IF(B272="","",(VLOOKUP(B272,⑥児童・生徒名簿表!F:G,2,0)))</f>
        <v/>
      </c>
      <c r="O272" s="493"/>
      <c r="P272" s="493"/>
      <c r="Q272" s="493"/>
      <c r="R272" s="494"/>
      <c r="S272" s="31" t="s">
        <v>3</v>
      </c>
      <c r="T272" s="28" t="s">
        <v>2</v>
      </c>
      <c r="U272" s="29" t="str">
        <f>IF(B272="","",(VLOOKUP(B272,⑥児童・生徒名簿表!F:H,3,0)))</f>
        <v/>
      </c>
    </row>
    <row r="273" spans="1:21" ht="23.45" customHeight="1" x14ac:dyDescent="0.4">
      <c r="A273" s="40"/>
      <c r="B273" s="43"/>
      <c r="D273" s="23">
        <v>373</v>
      </c>
      <c r="E273" s="44">
        <f t="shared" si="14"/>
        <v>0</v>
      </c>
      <c r="F273" s="492" t="str">
        <f>IF(A273="","",(VLOOKUP(A273,⑥児童・生徒名簿表!F:G,2,0)))</f>
        <v/>
      </c>
      <c r="G273" s="493"/>
      <c r="H273" s="494"/>
      <c r="I273" s="31" t="s">
        <v>3</v>
      </c>
      <c r="J273" s="28" t="s">
        <v>2</v>
      </c>
      <c r="K273" s="29" t="str">
        <f>IF(A273="","",(VLOOKUP(A273,⑥児童・生徒名簿表!B:D,3,0)))</f>
        <v/>
      </c>
      <c r="L273" s="30">
        <v>398</v>
      </c>
      <c r="M273" s="23">
        <f t="shared" si="15"/>
        <v>0</v>
      </c>
      <c r="N273" s="493" t="str">
        <f>IF(B273="","",(VLOOKUP(B273,⑥児童・生徒名簿表!F:G,2,0)))</f>
        <v/>
      </c>
      <c r="O273" s="493"/>
      <c r="P273" s="493"/>
      <c r="Q273" s="493"/>
      <c r="R273" s="494"/>
      <c r="S273" s="31" t="s">
        <v>3</v>
      </c>
      <c r="T273" s="28" t="s">
        <v>2</v>
      </c>
      <c r="U273" s="29" t="str">
        <f>IF(B273="","",(VLOOKUP(B273,⑥児童・生徒名簿表!F:H,3,0)))</f>
        <v/>
      </c>
    </row>
    <row r="274" spans="1:21" ht="23.45" customHeight="1" x14ac:dyDescent="0.4">
      <c r="A274" s="40"/>
      <c r="B274" s="43"/>
      <c r="D274" s="23">
        <v>374</v>
      </c>
      <c r="E274" s="44">
        <f t="shared" si="14"/>
        <v>0</v>
      </c>
      <c r="F274" s="492" t="str">
        <f>IF(A274="","",(VLOOKUP(A274,⑥児童・生徒名簿表!F:G,2,0)))</f>
        <v/>
      </c>
      <c r="G274" s="493"/>
      <c r="H274" s="494"/>
      <c r="I274" s="31" t="s">
        <v>3</v>
      </c>
      <c r="J274" s="28" t="s">
        <v>2</v>
      </c>
      <c r="K274" s="29" t="str">
        <f>IF(A274="","",(VLOOKUP(A274,⑥児童・生徒名簿表!B:D,3,0)))</f>
        <v/>
      </c>
      <c r="L274" s="30">
        <v>399</v>
      </c>
      <c r="M274" s="23">
        <f t="shared" si="15"/>
        <v>0</v>
      </c>
      <c r="N274" s="493" t="str">
        <f>IF(B274="","",(VLOOKUP(B274,⑥児童・生徒名簿表!F:G,2,0)))</f>
        <v/>
      </c>
      <c r="O274" s="493"/>
      <c r="P274" s="493"/>
      <c r="Q274" s="493"/>
      <c r="R274" s="494"/>
      <c r="S274" s="31" t="s">
        <v>3</v>
      </c>
      <c r="T274" s="28" t="s">
        <v>2</v>
      </c>
      <c r="U274" s="29" t="str">
        <f>IF(B274="","",(VLOOKUP(B274,⑥児童・生徒名簿表!F:H,3,0)))</f>
        <v/>
      </c>
    </row>
    <row r="275" spans="1:21" ht="23.45" customHeight="1" x14ac:dyDescent="0.4">
      <c r="A275" s="40"/>
      <c r="B275" s="43"/>
      <c r="D275" s="23">
        <v>375</v>
      </c>
      <c r="E275" s="44">
        <f t="shared" si="14"/>
        <v>0</v>
      </c>
      <c r="F275" s="492" t="str">
        <f>IF(A275="","",(VLOOKUP(A275,⑥児童・生徒名簿表!F:G,2,0)))</f>
        <v/>
      </c>
      <c r="G275" s="493"/>
      <c r="H275" s="494"/>
      <c r="I275" s="31" t="s">
        <v>3</v>
      </c>
      <c r="J275" s="28" t="s">
        <v>2</v>
      </c>
      <c r="K275" s="29" t="str">
        <f>IF(A275="","",(VLOOKUP(A275,⑥児童・生徒名簿表!B:D,3,0)))</f>
        <v/>
      </c>
      <c r="L275" s="30">
        <v>400</v>
      </c>
      <c r="M275" s="23">
        <f t="shared" si="15"/>
        <v>0</v>
      </c>
      <c r="N275" s="493" t="str">
        <f>IF(B275="","",(VLOOKUP(B275,⑥児童・生徒名簿表!F:G,2,0)))</f>
        <v/>
      </c>
      <c r="O275" s="493"/>
      <c r="P275" s="493"/>
      <c r="Q275" s="493"/>
      <c r="R275" s="494"/>
      <c r="S275" s="31" t="s">
        <v>3</v>
      </c>
      <c r="T275" s="28" t="s">
        <v>2</v>
      </c>
      <c r="U275" s="29" t="str">
        <f>IF(B275="","",(VLOOKUP(B275,⑥児童・生徒名簿表!F:H,3,0)))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2759</v>
      </c>
      <c r="B282" s="535"/>
      <c r="D282" s="487" t="s">
        <v>11</v>
      </c>
      <c r="E282" s="489"/>
      <c r="F282" s="500" t="s">
        <v>70</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22" t="s">
        <v>1313</v>
      </c>
      <c r="G285" s="523"/>
      <c r="H285" s="524"/>
      <c r="I285" s="487" t="s">
        <v>4</v>
      </c>
      <c r="J285" s="488"/>
      <c r="K285" s="499"/>
      <c r="L285" s="27" t="s">
        <v>161</v>
      </c>
      <c r="M285" s="47" t="s">
        <v>162</v>
      </c>
      <c r="N285" s="488" t="s">
        <v>1313</v>
      </c>
      <c r="O285" s="488"/>
      <c r="P285" s="488"/>
      <c r="Q285" s="488"/>
      <c r="R285" s="489"/>
      <c r="S285" s="487" t="s">
        <v>4</v>
      </c>
      <c r="T285" s="488"/>
      <c r="U285" s="489"/>
    </row>
    <row r="286" spans="1:21" ht="23.45" customHeight="1" x14ac:dyDescent="0.4">
      <c r="A286" s="40"/>
      <c r="B286" s="43"/>
      <c r="D286" s="23">
        <v>401</v>
      </c>
      <c r="E286" s="44">
        <f t="shared" ref="E286:E310" si="16">A286</f>
        <v>0</v>
      </c>
      <c r="F286" s="492" t="str">
        <f>IF(A286="","",(VLOOKUP(A286,⑥児童・生徒名簿表!F:G,2,0)))</f>
        <v/>
      </c>
      <c r="G286" s="493"/>
      <c r="H286" s="494"/>
      <c r="I286" s="31" t="s">
        <v>3</v>
      </c>
      <c r="J286" s="28" t="s">
        <v>2</v>
      </c>
      <c r="K286" s="29" t="str">
        <f>IF(A286="","",(VLOOKUP(A286,⑥児童・生徒名簿表!B:D,3,0)))</f>
        <v/>
      </c>
      <c r="L286" s="30">
        <v>426</v>
      </c>
      <c r="M286" s="23">
        <f>B286</f>
        <v>0</v>
      </c>
      <c r="N286" s="493" t="str">
        <f>IF(B286="","",(VLOOKUP(B286,⑥児童・生徒名簿表!F:G,2,0)))</f>
        <v/>
      </c>
      <c r="O286" s="493"/>
      <c r="P286" s="493"/>
      <c r="Q286" s="493"/>
      <c r="R286" s="494"/>
      <c r="S286" s="31" t="s">
        <v>3</v>
      </c>
      <c r="T286" s="28" t="s">
        <v>2</v>
      </c>
      <c r="U286" s="29" t="str">
        <f>IF(B286="","",(VLOOKUP(B286,⑥児童・生徒名簿表!F:H,3,0)))</f>
        <v/>
      </c>
    </row>
    <row r="287" spans="1:21" ht="23.45" customHeight="1" x14ac:dyDescent="0.4">
      <c r="A287" s="40"/>
      <c r="B287" s="43"/>
      <c r="D287" s="23">
        <v>402</v>
      </c>
      <c r="E287" s="44">
        <f t="shared" si="16"/>
        <v>0</v>
      </c>
      <c r="F287" s="492" t="str">
        <f>IF(A287="","",(VLOOKUP(A287,⑥児童・生徒名簿表!F:G,2,0)))</f>
        <v/>
      </c>
      <c r="G287" s="493"/>
      <c r="H287" s="494"/>
      <c r="I287" s="31" t="s">
        <v>3</v>
      </c>
      <c r="J287" s="28" t="s">
        <v>2</v>
      </c>
      <c r="K287" s="29" t="str">
        <f>IF(A287="","",(VLOOKUP(A287,⑥児童・生徒名簿表!B:D,3,0)))</f>
        <v/>
      </c>
      <c r="L287" s="30">
        <v>427</v>
      </c>
      <c r="M287" s="23">
        <f t="shared" ref="M287:M310" si="17">B287</f>
        <v>0</v>
      </c>
      <c r="N287" s="493" t="str">
        <f>IF(B287="","",(VLOOKUP(B287,⑥児童・生徒名簿表!F:G,2,0)))</f>
        <v/>
      </c>
      <c r="O287" s="493"/>
      <c r="P287" s="493"/>
      <c r="Q287" s="493"/>
      <c r="R287" s="494"/>
      <c r="S287" s="31" t="s">
        <v>3</v>
      </c>
      <c r="T287" s="28" t="s">
        <v>2</v>
      </c>
      <c r="U287" s="29" t="str">
        <f>IF(B287="","",(VLOOKUP(B287,⑥児童・生徒名簿表!F:H,3,0)))</f>
        <v/>
      </c>
    </row>
    <row r="288" spans="1:21" ht="23.45" customHeight="1" x14ac:dyDescent="0.4">
      <c r="A288" s="40"/>
      <c r="B288" s="43"/>
      <c r="D288" s="23">
        <v>403</v>
      </c>
      <c r="E288" s="44">
        <f t="shared" si="16"/>
        <v>0</v>
      </c>
      <c r="F288" s="492" t="str">
        <f>IF(A288="","",(VLOOKUP(A288,⑥児童・生徒名簿表!F:G,2,0)))</f>
        <v/>
      </c>
      <c r="G288" s="493"/>
      <c r="H288" s="494"/>
      <c r="I288" s="31" t="s">
        <v>3</v>
      </c>
      <c r="J288" s="28" t="s">
        <v>2</v>
      </c>
      <c r="K288" s="29" t="str">
        <f>IF(A288="","",(VLOOKUP(A288,⑥児童・生徒名簿表!B:D,3,0)))</f>
        <v/>
      </c>
      <c r="L288" s="30">
        <v>428</v>
      </c>
      <c r="M288" s="23">
        <f t="shared" si="17"/>
        <v>0</v>
      </c>
      <c r="N288" s="493" t="str">
        <f>IF(B288="","",(VLOOKUP(B288,⑥児童・生徒名簿表!F:G,2,0)))</f>
        <v/>
      </c>
      <c r="O288" s="493"/>
      <c r="P288" s="493"/>
      <c r="Q288" s="493"/>
      <c r="R288" s="494"/>
      <c r="S288" s="31" t="s">
        <v>3</v>
      </c>
      <c r="T288" s="28" t="s">
        <v>2</v>
      </c>
      <c r="U288" s="29" t="str">
        <f>IF(B288="","",(VLOOKUP(B288,⑥児童・生徒名簿表!F:H,3,0)))</f>
        <v/>
      </c>
    </row>
    <row r="289" spans="1:21" ht="23.45" customHeight="1" x14ac:dyDescent="0.4">
      <c r="A289" s="40"/>
      <c r="B289" s="43"/>
      <c r="D289" s="23">
        <v>404</v>
      </c>
      <c r="E289" s="44">
        <f t="shared" si="16"/>
        <v>0</v>
      </c>
      <c r="F289" s="492" t="str">
        <f>IF(A289="","",(VLOOKUP(A289,⑥児童・生徒名簿表!F:G,2,0)))</f>
        <v/>
      </c>
      <c r="G289" s="493"/>
      <c r="H289" s="494"/>
      <c r="I289" s="31" t="s">
        <v>3</v>
      </c>
      <c r="J289" s="28" t="s">
        <v>2</v>
      </c>
      <c r="K289" s="29" t="str">
        <f>IF(A289="","",(VLOOKUP(A289,⑥児童・生徒名簿表!B:D,3,0)))</f>
        <v/>
      </c>
      <c r="L289" s="30">
        <v>429</v>
      </c>
      <c r="M289" s="23">
        <f t="shared" si="17"/>
        <v>0</v>
      </c>
      <c r="N289" s="493" t="str">
        <f>IF(B289="","",(VLOOKUP(B289,⑥児童・生徒名簿表!F:G,2,0)))</f>
        <v/>
      </c>
      <c r="O289" s="493"/>
      <c r="P289" s="493"/>
      <c r="Q289" s="493"/>
      <c r="R289" s="494"/>
      <c r="S289" s="31" t="s">
        <v>3</v>
      </c>
      <c r="T289" s="28" t="s">
        <v>2</v>
      </c>
      <c r="U289" s="29" t="str">
        <f>IF(B289="","",(VLOOKUP(B289,⑥児童・生徒名簿表!F:H,3,0)))</f>
        <v/>
      </c>
    </row>
    <row r="290" spans="1:21" ht="23.45" customHeight="1" x14ac:dyDescent="0.4">
      <c r="A290" s="40"/>
      <c r="B290" s="43"/>
      <c r="D290" s="23">
        <v>405</v>
      </c>
      <c r="E290" s="44">
        <f t="shared" si="16"/>
        <v>0</v>
      </c>
      <c r="F290" s="492" t="str">
        <f>IF(A290="","",(VLOOKUP(A290,⑥児童・生徒名簿表!F:G,2,0)))</f>
        <v/>
      </c>
      <c r="G290" s="493"/>
      <c r="H290" s="494"/>
      <c r="I290" s="31" t="s">
        <v>3</v>
      </c>
      <c r="J290" s="28" t="s">
        <v>2</v>
      </c>
      <c r="K290" s="29" t="str">
        <f>IF(A290="","",(VLOOKUP(A290,⑥児童・生徒名簿表!B:D,3,0)))</f>
        <v/>
      </c>
      <c r="L290" s="30">
        <v>430</v>
      </c>
      <c r="M290" s="23">
        <f t="shared" si="17"/>
        <v>0</v>
      </c>
      <c r="N290" s="493" t="str">
        <f>IF(B290="","",(VLOOKUP(B290,⑥児童・生徒名簿表!F:G,2,0)))</f>
        <v/>
      </c>
      <c r="O290" s="493"/>
      <c r="P290" s="493"/>
      <c r="Q290" s="493"/>
      <c r="R290" s="494"/>
      <c r="S290" s="31" t="s">
        <v>3</v>
      </c>
      <c r="T290" s="28" t="s">
        <v>2</v>
      </c>
      <c r="U290" s="29" t="str">
        <f>IF(B290="","",(VLOOKUP(B290,⑥児童・生徒名簿表!F:H,3,0)))</f>
        <v/>
      </c>
    </row>
    <row r="291" spans="1:21" ht="23.45" customHeight="1" x14ac:dyDescent="0.4">
      <c r="A291" s="40"/>
      <c r="B291" s="43"/>
      <c r="D291" s="23">
        <v>406</v>
      </c>
      <c r="E291" s="44">
        <f t="shared" si="16"/>
        <v>0</v>
      </c>
      <c r="F291" s="492" t="str">
        <f>IF(A291="","",(VLOOKUP(A291,⑥児童・生徒名簿表!F:G,2,0)))</f>
        <v/>
      </c>
      <c r="G291" s="493"/>
      <c r="H291" s="494"/>
      <c r="I291" s="31" t="s">
        <v>3</v>
      </c>
      <c r="J291" s="28" t="s">
        <v>2</v>
      </c>
      <c r="K291" s="29" t="str">
        <f>IF(A291="","",(VLOOKUP(A291,⑥児童・生徒名簿表!B:D,3,0)))</f>
        <v/>
      </c>
      <c r="L291" s="30">
        <v>431</v>
      </c>
      <c r="M291" s="23">
        <f t="shared" si="17"/>
        <v>0</v>
      </c>
      <c r="N291" s="493" t="str">
        <f>IF(B291="","",(VLOOKUP(B291,⑥児童・生徒名簿表!F:G,2,0)))</f>
        <v/>
      </c>
      <c r="O291" s="493"/>
      <c r="P291" s="493"/>
      <c r="Q291" s="493"/>
      <c r="R291" s="494"/>
      <c r="S291" s="31" t="s">
        <v>3</v>
      </c>
      <c r="T291" s="28" t="s">
        <v>2</v>
      </c>
      <c r="U291" s="29" t="str">
        <f>IF(B291="","",(VLOOKUP(B291,⑥児童・生徒名簿表!F:H,3,0)))</f>
        <v/>
      </c>
    </row>
    <row r="292" spans="1:21" ht="23.45" customHeight="1" x14ac:dyDescent="0.4">
      <c r="A292" s="40"/>
      <c r="B292" s="43"/>
      <c r="D292" s="23">
        <v>407</v>
      </c>
      <c r="E292" s="44">
        <f t="shared" si="16"/>
        <v>0</v>
      </c>
      <c r="F292" s="492" t="str">
        <f>IF(A292="","",(VLOOKUP(A292,⑥児童・生徒名簿表!F:G,2,0)))</f>
        <v/>
      </c>
      <c r="G292" s="493"/>
      <c r="H292" s="494"/>
      <c r="I292" s="31" t="s">
        <v>3</v>
      </c>
      <c r="J292" s="28" t="s">
        <v>2</v>
      </c>
      <c r="K292" s="29" t="str">
        <f>IF(A292="","",(VLOOKUP(A292,⑥児童・生徒名簿表!B:D,3,0)))</f>
        <v/>
      </c>
      <c r="L292" s="30">
        <v>432</v>
      </c>
      <c r="M292" s="23">
        <f t="shared" si="17"/>
        <v>0</v>
      </c>
      <c r="N292" s="493" t="str">
        <f>IF(B292="","",(VLOOKUP(B292,⑥児童・生徒名簿表!F:G,2,0)))</f>
        <v/>
      </c>
      <c r="O292" s="493"/>
      <c r="P292" s="493"/>
      <c r="Q292" s="493"/>
      <c r="R292" s="494"/>
      <c r="S292" s="31" t="s">
        <v>3</v>
      </c>
      <c r="T292" s="28" t="s">
        <v>2</v>
      </c>
      <c r="U292" s="29" t="str">
        <f>IF(B292="","",(VLOOKUP(B292,⑥児童・生徒名簿表!F:H,3,0)))</f>
        <v/>
      </c>
    </row>
    <row r="293" spans="1:21" ht="23.45" customHeight="1" x14ac:dyDescent="0.4">
      <c r="A293" s="40"/>
      <c r="B293" s="43"/>
      <c r="D293" s="23">
        <v>408</v>
      </c>
      <c r="E293" s="44">
        <f t="shared" si="16"/>
        <v>0</v>
      </c>
      <c r="F293" s="492" t="str">
        <f>IF(A293="","",(VLOOKUP(A293,⑥児童・生徒名簿表!F:G,2,0)))</f>
        <v/>
      </c>
      <c r="G293" s="493"/>
      <c r="H293" s="494"/>
      <c r="I293" s="31" t="s">
        <v>3</v>
      </c>
      <c r="J293" s="28" t="s">
        <v>2</v>
      </c>
      <c r="K293" s="29" t="str">
        <f>IF(A293="","",(VLOOKUP(A293,⑥児童・生徒名簿表!B:D,3,0)))</f>
        <v/>
      </c>
      <c r="L293" s="30">
        <v>433</v>
      </c>
      <c r="M293" s="23">
        <f t="shared" si="17"/>
        <v>0</v>
      </c>
      <c r="N293" s="493" t="str">
        <f>IF(B293="","",(VLOOKUP(B293,⑥児童・生徒名簿表!F:G,2,0)))</f>
        <v/>
      </c>
      <c r="O293" s="493"/>
      <c r="P293" s="493"/>
      <c r="Q293" s="493"/>
      <c r="R293" s="494"/>
      <c r="S293" s="31" t="s">
        <v>3</v>
      </c>
      <c r="T293" s="28" t="s">
        <v>2</v>
      </c>
      <c r="U293" s="29" t="str">
        <f>IF(B293="","",(VLOOKUP(B293,⑥児童・生徒名簿表!F:H,3,0)))</f>
        <v/>
      </c>
    </row>
    <row r="294" spans="1:21" ht="23.45" customHeight="1" x14ac:dyDescent="0.4">
      <c r="A294" s="40"/>
      <c r="B294" s="43"/>
      <c r="D294" s="23">
        <v>409</v>
      </c>
      <c r="E294" s="44">
        <f t="shared" si="16"/>
        <v>0</v>
      </c>
      <c r="F294" s="492" t="str">
        <f>IF(A294="","",(VLOOKUP(A294,⑥児童・生徒名簿表!F:G,2,0)))</f>
        <v/>
      </c>
      <c r="G294" s="493"/>
      <c r="H294" s="494"/>
      <c r="I294" s="31" t="s">
        <v>3</v>
      </c>
      <c r="J294" s="28" t="s">
        <v>2</v>
      </c>
      <c r="K294" s="29" t="str">
        <f>IF(A294="","",(VLOOKUP(A294,⑥児童・生徒名簿表!B:D,3,0)))</f>
        <v/>
      </c>
      <c r="L294" s="30">
        <v>434</v>
      </c>
      <c r="M294" s="23">
        <f t="shared" si="17"/>
        <v>0</v>
      </c>
      <c r="N294" s="493" t="str">
        <f>IF(B294="","",(VLOOKUP(B294,⑥児童・生徒名簿表!F:G,2,0)))</f>
        <v/>
      </c>
      <c r="O294" s="493"/>
      <c r="P294" s="493"/>
      <c r="Q294" s="493"/>
      <c r="R294" s="494"/>
      <c r="S294" s="31" t="s">
        <v>3</v>
      </c>
      <c r="T294" s="28" t="s">
        <v>2</v>
      </c>
      <c r="U294" s="29" t="str">
        <f>IF(B294="","",(VLOOKUP(B294,⑥児童・生徒名簿表!F:H,3,0)))</f>
        <v/>
      </c>
    </row>
    <row r="295" spans="1:21" ht="23.45" customHeight="1" x14ac:dyDescent="0.4">
      <c r="A295" s="40"/>
      <c r="B295" s="43"/>
      <c r="D295" s="23">
        <v>410</v>
      </c>
      <c r="E295" s="44">
        <f t="shared" si="16"/>
        <v>0</v>
      </c>
      <c r="F295" s="492" t="str">
        <f>IF(A295="","",(VLOOKUP(A295,⑥児童・生徒名簿表!F:G,2,0)))</f>
        <v/>
      </c>
      <c r="G295" s="493"/>
      <c r="H295" s="494"/>
      <c r="I295" s="31" t="s">
        <v>3</v>
      </c>
      <c r="J295" s="28" t="s">
        <v>2</v>
      </c>
      <c r="K295" s="29" t="str">
        <f>IF(A295="","",(VLOOKUP(A295,⑥児童・生徒名簿表!B:D,3,0)))</f>
        <v/>
      </c>
      <c r="L295" s="30">
        <v>435</v>
      </c>
      <c r="M295" s="23">
        <f t="shared" si="17"/>
        <v>0</v>
      </c>
      <c r="N295" s="493" t="str">
        <f>IF(B295="","",(VLOOKUP(B295,⑥児童・生徒名簿表!F:G,2,0)))</f>
        <v/>
      </c>
      <c r="O295" s="493"/>
      <c r="P295" s="493"/>
      <c r="Q295" s="493"/>
      <c r="R295" s="494"/>
      <c r="S295" s="31" t="s">
        <v>3</v>
      </c>
      <c r="T295" s="28" t="s">
        <v>2</v>
      </c>
      <c r="U295" s="29" t="str">
        <f>IF(B295="","",(VLOOKUP(B295,⑥児童・生徒名簿表!F:H,3,0)))</f>
        <v/>
      </c>
    </row>
    <row r="296" spans="1:21" ht="23.45" customHeight="1" x14ac:dyDescent="0.4">
      <c r="A296" s="40"/>
      <c r="B296" s="43"/>
      <c r="D296" s="23">
        <v>411</v>
      </c>
      <c r="E296" s="44">
        <f t="shared" si="16"/>
        <v>0</v>
      </c>
      <c r="F296" s="492" t="str">
        <f>IF(A296="","",(VLOOKUP(A296,⑥児童・生徒名簿表!F:G,2,0)))</f>
        <v/>
      </c>
      <c r="G296" s="493"/>
      <c r="H296" s="494"/>
      <c r="I296" s="31" t="s">
        <v>3</v>
      </c>
      <c r="J296" s="28" t="s">
        <v>2</v>
      </c>
      <c r="K296" s="29" t="str">
        <f>IF(A296="","",(VLOOKUP(A296,⑥児童・生徒名簿表!B:D,3,0)))</f>
        <v/>
      </c>
      <c r="L296" s="30">
        <v>436</v>
      </c>
      <c r="M296" s="23">
        <f t="shared" si="17"/>
        <v>0</v>
      </c>
      <c r="N296" s="493" t="str">
        <f>IF(B296="","",(VLOOKUP(B296,⑥児童・生徒名簿表!F:G,2,0)))</f>
        <v/>
      </c>
      <c r="O296" s="493"/>
      <c r="P296" s="493"/>
      <c r="Q296" s="493"/>
      <c r="R296" s="494"/>
      <c r="S296" s="31" t="s">
        <v>3</v>
      </c>
      <c r="T296" s="28" t="s">
        <v>2</v>
      </c>
      <c r="U296" s="29" t="str">
        <f>IF(B296="","",(VLOOKUP(B296,⑥児童・生徒名簿表!F:H,3,0)))</f>
        <v/>
      </c>
    </row>
    <row r="297" spans="1:21" ht="23.45" customHeight="1" x14ac:dyDescent="0.4">
      <c r="A297" s="40"/>
      <c r="B297" s="43"/>
      <c r="D297" s="23">
        <v>412</v>
      </c>
      <c r="E297" s="44">
        <f t="shared" si="16"/>
        <v>0</v>
      </c>
      <c r="F297" s="492" t="str">
        <f>IF(A297="","",(VLOOKUP(A297,⑥児童・生徒名簿表!F:G,2,0)))</f>
        <v/>
      </c>
      <c r="G297" s="493"/>
      <c r="H297" s="494"/>
      <c r="I297" s="31" t="s">
        <v>3</v>
      </c>
      <c r="J297" s="28" t="s">
        <v>2</v>
      </c>
      <c r="K297" s="29" t="str">
        <f>IF(A297="","",(VLOOKUP(A297,⑥児童・生徒名簿表!B:D,3,0)))</f>
        <v/>
      </c>
      <c r="L297" s="30">
        <v>437</v>
      </c>
      <c r="M297" s="23">
        <f t="shared" si="17"/>
        <v>0</v>
      </c>
      <c r="N297" s="493" t="str">
        <f>IF(B297="","",(VLOOKUP(B297,⑥児童・生徒名簿表!F:G,2,0)))</f>
        <v/>
      </c>
      <c r="O297" s="493"/>
      <c r="P297" s="493"/>
      <c r="Q297" s="493"/>
      <c r="R297" s="494"/>
      <c r="S297" s="31" t="s">
        <v>3</v>
      </c>
      <c r="T297" s="28" t="s">
        <v>2</v>
      </c>
      <c r="U297" s="29" t="str">
        <f>IF(B297="","",(VLOOKUP(B297,⑥児童・生徒名簿表!F:H,3,0)))</f>
        <v/>
      </c>
    </row>
    <row r="298" spans="1:21" ht="23.45" customHeight="1" x14ac:dyDescent="0.4">
      <c r="A298" s="40"/>
      <c r="B298" s="43"/>
      <c r="D298" s="23">
        <v>413</v>
      </c>
      <c r="E298" s="44">
        <f t="shared" si="16"/>
        <v>0</v>
      </c>
      <c r="F298" s="492" t="str">
        <f>IF(A298="","",(VLOOKUP(A298,⑥児童・生徒名簿表!F:G,2,0)))</f>
        <v/>
      </c>
      <c r="G298" s="493"/>
      <c r="H298" s="494"/>
      <c r="I298" s="31" t="s">
        <v>3</v>
      </c>
      <c r="J298" s="28" t="s">
        <v>2</v>
      </c>
      <c r="K298" s="29" t="str">
        <f>IF(A298="","",(VLOOKUP(A298,⑥児童・生徒名簿表!B:D,3,0)))</f>
        <v/>
      </c>
      <c r="L298" s="30">
        <v>438</v>
      </c>
      <c r="M298" s="23">
        <f t="shared" si="17"/>
        <v>0</v>
      </c>
      <c r="N298" s="493" t="str">
        <f>IF(B298="","",(VLOOKUP(B298,⑥児童・生徒名簿表!F:G,2,0)))</f>
        <v/>
      </c>
      <c r="O298" s="493"/>
      <c r="P298" s="493"/>
      <c r="Q298" s="493"/>
      <c r="R298" s="494"/>
      <c r="S298" s="31" t="s">
        <v>3</v>
      </c>
      <c r="T298" s="28" t="s">
        <v>2</v>
      </c>
      <c r="U298" s="29" t="str">
        <f>IF(B298="","",(VLOOKUP(B298,⑥児童・生徒名簿表!F:H,3,0)))</f>
        <v/>
      </c>
    </row>
    <row r="299" spans="1:21" ht="23.45" customHeight="1" x14ac:dyDescent="0.4">
      <c r="A299" s="40"/>
      <c r="B299" s="43"/>
      <c r="D299" s="23">
        <v>414</v>
      </c>
      <c r="E299" s="44">
        <f t="shared" si="16"/>
        <v>0</v>
      </c>
      <c r="F299" s="492" t="str">
        <f>IF(A299="","",(VLOOKUP(A299,⑥児童・生徒名簿表!F:G,2,0)))</f>
        <v/>
      </c>
      <c r="G299" s="493"/>
      <c r="H299" s="494"/>
      <c r="I299" s="31" t="s">
        <v>3</v>
      </c>
      <c r="J299" s="28" t="s">
        <v>2</v>
      </c>
      <c r="K299" s="29" t="str">
        <f>IF(A299="","",(VLOOKUP(A299,⑥児童・生徒名簿表!B:D,3,0)))</f>
        <v/>
      </c>
      <c r="L299" s="30">
        <v>439</v>
      </c>
      <c r="M299" s="23">
        <f t="shared" si="17"/>
        <v>0</v>
      </c>
      <c r="N299" s="493" t="str">
        <f>IF(B299="","",(VLOOKUP(B299,⑥児童・生徒名簿表!F:G,2,0)))</f>
        <v/>
      </c>
      <c r="O299" s="493"/>
      <c r="P299" s="493"/>
      <c r="Q299" s="493"/>
      <c r="R299" s="494"/>
      <c r="S299" s="31" t="s">
        <v>3</v>
      </c>
      <c r="T299" s="28" t="s">
        <v>2</v>
      </c>
      <c r="U299" s="29" t="str">
        <f>IF(B299="","",(VLOOKUP(B299,⑥児童・生徒名簿表!F:H,3,0)))</f>
        <v/>
      </c>
    </row>
    <row r="300" spans="1:21" ht="23.45" customHeight="1" x14ac:dyDescent="0.4">
      <c r="A300" s="40"/>
      <c r="B300" s="43"/>
      <c r="D300" s="23">
        <v>415</v>
      </c>
      <c r="E300" s="44">
        <f t="shared" si="16"/>
        <v>0</v>
      </c>
      <c r="F300" s="492" t="str">
        <f>IF(A300="","",(VLOOKUP(A300,⑥児童・生徒名簿表!F:G,2,0)))</f>
        <v/>
      </c>
      <c r="G300" s="493"/>
      <c r="H300" s="494"/>
      <c r="I300" s="31" t="s">
        <v>3</v>
      </c>
      <c r="J300" s="28" t="s">
        <v>2</v>
      </c>
      <c r="K300" s="29" t="str">
        <f>IF(A300="","",(VLOOKUP(A300,⑥児童・生徒名簿表!B:D,3,0)))</f>
        <v/>
      </c>
      <c r="L300" s="30">
        <v>440</v>
      </c>
      <c r="M300" s="23">
        <f t="shared" si="17"/>
        <v>0</v>
      </c>
      <c r="N300" s="493" t="str">
        <f>IF(B300="","",(VLOOKUP(B300,⑥児童・生徒名簿表!F:G,2,0)))</f>
        <v/>
      </c>
      <c r="O300" s="493"/>
      <c r="P300" s="493"/>
      <c r="Q300" s="493"/>
      <c r="R300" s="494"/>
      <c r="S300" s="31" t="s">
        <v>3</v>
      </c>
      <c r="T300" s="28" t="s">
        <v>2</v>
      </c>
      <c r="U300" s="29" t="str">
        <f>IF(B300="","",(VLOOKUP(B300,⑥児童・生徒名簿表!F:H,3,0)))</f>
        <v/>
      </c>
    </row>
    <row r="301" spans="1:21" ht="23.45" customHeight="1" x14ac:dyDescent="0.4">
      <c r="A301" s="40"/>
      <c r="B301" s="43"/>
      <c r="D301" s="23">
        <v>416</v>
      </c>
      <c r="E301" s="44">
        <f t="shared" si="16"/>
        <v>0</v>
      </c>
      <c r="F301" s="492" t="str">
        <f>IF(A301="","",(VLOOKUP(A301,⑥児童・生徒名簿表!F:G,2,0)))</f>
        <v/>
      </c>
      <c r="G301" s="493"/>
      <c r="H301" s="494"/>
      <c r="I301" s="31" t="s">
        <v>3</v>
      </c>
      <c r="J301" s="28" t="s">
        <v>2</v>
      </c>
      <c r="K301" s="29" t="str">
        <f>IF(A301="","",(VLOOKUP(A301,⑥児童・生徒名簿表!B:D,3,0)))</f>
        <v/>
      </c>
      <c r="L301" s="30">
        <v>441</v>
      </c>
      <c r="M301" s="23">
        <f t="shared" si="17"/>
        <v>0</v>
      </c>
      <c r="N301" s="493" t="str">
        <f>IF(B301="","",(VLOOKUP(B301,⑥児童・生徒名簿表!F:G,2,0)))</f>
        <v/>
      </c>
      <c r="O301" s="493"/>
      <c r="P301" s="493"/>
      <c r="Q301" s="493"/>
      <c r="R301" s="494"/>
      <c r="S301" s="31" t="s">
        <v>3</v>
      </c>
      <c r="T301" s="28" t="s">
        <v>2</v>
      </c>
      <c r="U301" s="29" t="str">
        <f>IF(B301="","",(VLOOKUP(B301,⑥児童・生徒名簿表!F:H,3,0)))</f>
        <v/>
      </c>
    </row>
    <row r="302" spans="1:21" ht="23.45" customHeight="1" x14ac:dyDescent="0.4">
      <c r="A302" s="40"/>
      <c r="B302" s="43"/>
      <c r="D302" s="23">
        <v>417</v>
      </c>
      <c r="E302" s="44">
        <f t="shared" si="16"/>
        <v>0</v>
      </c>
      <c r="F302" s="492" t="str">
        <f>IF(A302="","",(VLOOKUP(A302,⑥児童・生徒名簿表!F:G,2,0)))</f>
        <v/>
      </c>
      <c r="G302" s="493"/>
      <c r="H302" s="494"/>
      <c r="I302" s="31" t="s">
        <v>3</v>
      </c>
      <c r="J302" s="28" t="s">
        <v>2</v>
      </c>
      <c r="K302" s="29" t="str">
        <f>IF(A302="","",(VLOOKUP(A302,⑥児童・生徒名簿表!B:D,3,0)))</f>
        <v/>
      </c>
      <c r="L302" s="30">
        <v>442</v>
      </c>
      <c r="M302" s="23">
        <f t="shared" si="17"/>
        <v>0</v>
      </c>
      <c r="N302" s="493" t="str">
        <f>IF(B302="","",(VLOOKUP(B302,⑥児童・生徒名簿表!F:G,2,0)))</f>
        <v/>
      </c>
      <c r="O302" s="493"/>
      <c r="P302" s="493"/>
      <c r="Q302" s="493"/>
      <c r="R302" s="494"/>
      <c r="S302" s="31" t="s">
        <v>3</v>
      </c>
      <c r="T302" s="28" t="s">
        <v>2</v>
      </c>
      <c r="U302" s="29" t="str">
        <f>IF(B302="","",(VLOOKUP(B302,⑥児童・生徒名簿表!F:H,3,0)))</f>
        <v/>
      </c>
    </row>
    <row r="303" spans="1:21" ht="23.45" customHeight="1" x14ac:dyDescent="0.4">
      <c r="A303" s="40"/>
      <c r="B303" s="43"/>
      <c r="D303" s="23">
        <v>418</v>
      </c>
      <c r="E303" s="44">
        <f t="shared" si="16"/>
        <v>0</v>
      </c>
      <c r="F303" s="492" t="str">
        <f>IF(A303="","",(VLOOKUP(A303,⑥児童・生徒名簿表!F:G,2,0)))</f>
        <v/>
      </c>
      <c r="G303" s="493"/>
      <c r="H303" s="494"/>
      <c r="I303" s="31" t="s">
        <v>3</v>
      </c>
      <c r="J303" s="28" t="s">
        <v>2</v>
      </c>
      <c r="K303" s="29" t="str">
        <f>IF(A303="","",(VLOOKUP(A303,⑥児童・生徒名簿表!B:D,3,0)))</f>
        <v/>
      </c>
      <c r="L303" s="30">
        <v>443</v>
      </c>
      <c r="M303" s="23">
        <f t="shared" si="17"/>
        <v>0</v>
      </c>
      <c r="N303" s="493" t="str">
        <f>IF(B303="","",(VLOOKUP(B303,⑥児童・生徒名簿表!F:G,2,0)))</f>
        <v/>
      </c>
      <c r="O303" s="493"/>
      <c r="P303" s="493"/>
      <c r="Q303" s="493"/>
      <c r="R303" s="494"/>
      <c r="S303" s="31" t="s">
        <v>3</v>
      </c>
      <c r="T303" s="28" t="s">
        <v>2</v>
      </c>
      <c r="U303" s="29" t="str">
        <f>IF(B303="","",(VLOOKUP(B303,⑥児童・生徒名簿表!F:H,3,0)))</f>
        <v/>
      </c>
    </row>
    <row r="304" spans="1:21" ht="23.45" customHeight="1" x14ac:dyDescent="0.4">
      <c r="A304" s="40"/>
      <c r="B304" s="43"/>
      <c r="D304" s="23">
        <v>419</v>
      </c>
      <c r="E304" s="44">
        <f t="shared" si="16"/>
        <v>0</v>
      </c>
      <c r="F304" s="492" t="str">
        <f>IF(A304="","",(VLOOKUP(A304,⑥児童・生徒名簿表!F:G,2,0)))</f>
        <v/>
      </c>
      <c r="G304" s="493"/>
      <c r="H304" s="494"/>
      <c r="I304" s="31" t="s">
        <v>3</v>
      </c>
      <c r="J304" s="28" t="s">
        <v>2</v>
      </c>
      <c r="K304" s="29" t="str">
        <f>IF(A304="","",(VLOOKUP(A304,⑥児童・生徒名簿表!B:D,3,0)))</f>
        <v/>
      </c>
      <c r="L304" s="30">
        <v>444</v>
      </c>
      <c r="M304" s="23">
        <f t="shared" si="17"/>
        <v>0</v>
      </c>
      <c r="N304" s="493" t="str">
        <f>IF(B304="","",(VLOOKUP(B304,⑥児童・生徒名簿表!F:G,2,0)))</f>
        <v/>
      </c>
      <c r="O304" s="493"/>
      <c r="P304" s="493"/>
      <c r="Q304" s="493"/>
      <c r="R304" s="494"/>
      <c r="S304" s="31" t="s">
        <v>3</v>
      </c>
      <c r="T304" s="28" t="s">
        <v>2</v>
      </c>
      <c r="U304" s="29" t="str">
        <f>IF(B304="","",(VLOOKUP(B304,⑥児童・生徒名簿表!F:H,3,0)))</f>
        <v/>
      </c>
    </row>
    <row r="305" spans="1:21" ht="23.45" customHeight="1" x14ac:dyDescent="0.4">
      <c r="A305" s="40"/>
      <c r="B305" s="43"/>
      <c r="D305" s="23">
        <v>420</v>
      </c>
      <c r="E305" s="44">
        <f t="shared" si="16"/>
        <v>0</v>
      </c>
      <c r="F305" s="492" t="str">
        <f>IF(A305="","",(VLOOKUP(A305,⑥児童・生徒名簿表!F:G,2,0)))</f>
        <v/>
      </c>
      <c r="G305" s="493"/>
      <c r="H305" s="494"/>
      <c r="I305" s="31" t="s">
        <v>3</v>
      </c>
      <c r="J305" s="28" t="s">
        <v>2</v>
      </c>
      <c r="K305" s="29" t="str">
        <f>IF(A305="","",(VLOOKUP(A305,⑥児童・生徒名簿表!B:D,3,0)))</f>
        <v/>
      </c>
      <c r="L305" s="30">
        <v>445</v>
      </c>
      <c r="M305" s="23">
        <f t="shared" si="17"/>
        <v>0</v>
      </c>
      <c r="N305" s="493" t="str">
        <f>IF(B305="","",(VLOOKUP(B305,⑥児童・生徒名簿表!F:G,2,0)))</f>
        <v/>
      </c>
      <c r="O305" s="493"/>
      <c r="P305" s="493"/>
      <c r="Q305" s="493"/>
      <c r="R305" s="494"/>
      <c r="S305" s="31" t="s">
        <v>3</v>
      </c>
      <c r="T305" s="28" t="s">
        <v>2</v>
      </c>
      <c r="U305" s="29" t="str">
        <f>IF(B305="","",(VLOOKUP(B305,⑥児童・生徒名簿表!F:H,3,0)))</f>
        <v/>
      </c>
    </row>
    <row r="306" spans="1:21" ht="23.45" customHeight="1" x14ac:dyDescent="0.4">
      <c r="A306" s="40"/>
      <c r="B306" s="43"/>
      <c r="D306" s="23">
        <v>421</v>
      </c>
      <c r="E306" s="44">
        <f t="shared" si="16"/>
        <v>0</v>
      </c>
      <c r="F306" s="492" t="str">
        <f>IF(A306="","",(VLOOKUP(A306,⑥児童・生徒名簿表!F:G,2,0)))</f>
        <v/>
      </c>
      <c r="G306" s="493"/>
      <c r="H306" s="494"/>
      <c r="I306" s="31" t="s">
        <v>3</v>
      </c>
      <c r="J306" s="28" t="s">
        <v>2</v>
      </c>
      <c r="K306" s="29" t="str">
        <f>IF(A306="","",(VLOOKUP(A306,⑥児童・生徒名簿表!B:D,3,0)))</f>
        <v/>
      </c>
      <c r="L306" s="30">
        <v>446</v>
      </c>
      <c r="M306" s="23">
        <f t="shared" si="17"/>
        <v>0</v>
      </c>
      <c r="N306" s="493" t="str">
        <f>IF(B306="","",(VLOOKUP(B306,⑥児童・生徒名簿表!F:G,2,0)))</f>
        <v/>
      </c>
      <c r="O306" s="493"/>
      <c r="P306" s="493"/>
      <c r="Q306" s="493"/>
      <c r="R306" s="494"/>
      <c r="S306" s="31" t="s">
        <v>3</v>
      </c>
      <c r="T306" s="28" t="s">
        <v>2</v>
      </c>
      <c r="U306" s="29" t="str">
        <f>IF(B306="","",(VLOOKUP(B306,⑥児童・生徒名簿表!F:H,3,0)))</f>
        <v/>
      </c>
    </row>
    <row r="307" spans="1:21" ht="23.45" customHeight="1" x14ac:dyDescent="0.4">
      <c r="A307" s="40"/>
      <c r="B307" s="43"/>
      <c r="D307" s="23">
        <v>422</v>
      </c>
      <c r="E307" s="44">
        <f t="shared" si="16"/>
        <v>0</v>
      </c>
      <c r="F307" s="492" t="str">
        <f>IF(A307="","",(VLOOKUP(A307,⑥児童・生徒名簿表!F:G,2,0)))</f>
        <v/>
      </c>
      <c r="G307" s="493"/>
      <c r="H307" s="494"/>
      <c r="I307" s="31" t="s">
        <v>3</v>
      </c>
      <c r="J307" s="28" t="s">
        <v>2</v>
      </c>
      <c r="K307" s="29" t="str">
        <f>IF(A307="","",(VLOOKUP(A307,⑥児童・生徒名簿表!B:D,3,0)))</f>
        <v/>
      </c>
      <c r="L307" s="30">
        <v>447</v>
      </c>
      <c r="M307" s="23">
        <f t="shared" si="17"/>
        <v>0</v>
      </c>
      <c r="N307" s="493" t="str">
        <f>IF(B307="","",(VLOOKUP(B307,⑥児童・生徒名簿表!F:G,2,0)))</f>
        <v/>
      </c>
      <c r="O307" s="493"/>
      <c r="P307" s="493"/>
      <c r="Q307" s="493"/>
      <c r="R307" s="494"/>
      <c r="S307" s="31" t="s">
        <v>3</v>
      </c>
      <c r="T307" s="28" t="s">
        <v>2</v>
      </c>
      <c r="U307" s="29" t="str">
        <f>IF(B307="","",(VLOOKUP(B307,⑥児童・生徒名簿表!F:H,3,0)))</f>
        <v/>
      </c>
    </row>
    <row r="308" spans="1:21" ht="23.45" customHeight="1" x14ac:dyDescent="0.4">
      <c r="A308" s="40"/>
      <c r="B308" s="43"/>
      <c r="D308" s="23">
        <v>423</v>
      </c>
      <c r="E308" s="44">
        <f t="shared" si="16"/>
        <v>0</v>
      </c>
      <c r="F308" s="492" t="str">
        <f>IF(A308="","",(VLOOKUP(A308,⑥児童・生徒名簿表!F:G,2,0)))</f>
        <v/>
      </c>
      <c r="G308" s="493"/>
      <c r="H308" s="494"/>
      <c r="I308" s="31" t="s">
        <v>3</v>
      </c>
      <c r="J308" s="28" t="s">
        <v>2</v>
      </c>
      <c r="K308" s="29" t="str">
        <f>IF(A308="","",(VLOOKUP(A308,⑥児童・生徒名簿表!B:D,3,0)))</f>
        <v/>
      </c>
      <c r="L308" s="30">
        <v>448</v>
      </c>
      <c r="M308" s="23">
        <f t="shared" si="17"/>
        <v>0</v>
      </c>
      <c r="N308" s="493" t="str">
        <f>IF(B308="","",(VLOOKUP(B308,⑥児童・生徒名簿表!F:G,2,0)))</f>
        <v/>
      </c>
      <c r="O308" s="493"/>
      <c r="P308" s="493"/>
      <c r="Q308" s="493"/>
      <c r="R308" s="494"/>
      <c r="S308" s="31" t="s">
        <v>3</v>
      </c>
      <c r="T308" s="28" t="s">
        <v>2</v>
      </c>
      <c r="U308" s="29" t="str">
        <f>IF(B308="","",(VLOOKUP(B308,⑥児童・生徒名簿表!F:H,3,0)))</f>
        <v/>
      </c>
    </row>
    <row r="309" spans="1:21" ht="23.45" customHeight="1" x14ac:dyDescent="0.4">
      <c r="A309" s="40"/>
      <c r="B309" s="43"/>
      <c r="D309" s="23">
        <v>424</v>
      </c>
      <c r="E309" s="44">
        <f t="shared" si="16"/>
        <v>0</v>
      </c>
      <c r="F309" s="492" t="str">
        <f>IF(A309="","",(VLOOKUP(A309,⑥児童・生徒名簿表!F:G,2,0)))</f>
        <v/>
      </c>
      <c r="G309" s="493"/>
      <c r="H309" s="494"/>
      <c r="I309" s="31" t="s">
        <v>3</v>
      </c>
      <c r="J309" s="28" t="s">
        <v>2</v>
      </c>
      <c r="K309" s="29" t="str">
        <f>IF(A309="","",(VLOOKUP(A309,⑥児童・生徒名簿表!B:D,3,0)))</f>
        <v/>
      </c>
      <c r="L309" s="30">
        <v>449</v>
      </c>
      <c r="M309" s="23">
        <f t="shared" si="17"/>
        <v>0</v>
      </c>
      <c r="N309" s="493" t="str">
        <f>IF(B309="","",(VLOOKUP(B309,⑥児童・生徒名簿表!F:G,2,0)))</f>
        <v/>
      </c>
      <c r="O309" s="493"/>
      <c r="P309" s="493"/>
      <c r="Q309" s="493"/>
      <c r="R309" s="494"/>
      <c r="S309" s="31" t="s">
        <v>3</v>
      </c>
      <c r="T309" s="28" t="s">
        <v>2</v>
      </c>
      <c r="U309" s="29" t="str">
        <f>IF(B309="","",(VLOOKUP(B309,⑥児童・生徒名簿表!F:H,3,0)))</f>
        <v/>
      </c>
    </row>
    <row r="310" spans="1:21" ht="23.45" customHeight="1" x14ac:dyDescent="0.4">
      <c r="A310" s="40"/>
      <c r="B310" s="43"/>
      <c r="D310" s="23">
        <v>425</v>
      </c>
      <c r="E310" s="44">
        <f t="shared" si="16"/>
        <v>0</v>
      </c>
      <c r="F310" s="492" t="str">
        <f>IF(A310="","",(VLOOKUP(A310,⑥児童・生徒名簿表!F:G,2,0)))</f>
        <v/>
      </c>
      <c r="G310" s="493"/>
      <c r="H310" s="494"/>
      <c r="I310" s="31" t="s">
        <v>3</v>
      </c>
      <c r="J310" s="28" t="s">
        <v>2</v>
      </c>
      <c r="K310" s="29" t="str">
        <f>IF(A310="","",(VLOOKUP(A310,⑥児童・生徒名簿表!B:D,3,0)))</f>
        <v/>
      </c>
      <c r="L310" s="30">
        <v>450</v>
      </c>
      <c r="M310" s="23">
        <f t="shared" si="17"/>
        <v>0</v>
      </c>
      <c r="N310" s="493" t="str">
        <f>IF(B310="","",(VLOOKUP(B310,⑥児童・生徒名簿表!F:G,2,0)))</f>
        <v/>
      </c>
      <c r="O310" s="493"/>
      <c r="P310" s="493"/>
      <c r="Q310" s="493"/>
      <c r="R310" s="494"/>
      <c r="S310" s="31" t="s">
        <v>3</v>
      </c>
      <c r="T310" s="28" t="s">
        <v>2</v>
      </c>
      <c r="U310" s="29" t="str">
        <f>IF(B310="","",(VLOOKUP(B310,⑥児童・生徒名簿表!F:H,3,0)))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2759</v>
      </c>
      <c r="B317" s="535"/>
      <c r="D317" s="487" t="s">
        <v>11</v>
      </c>
      <c r="E317" s="489"/>
      <c r="F317" s="500" t="s">
        <v>70</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22" t="s">
        <v>1313</v>
      </c>
      <c r="G320" s="523"/>
      <c r="H320" s="524"/>
      <c r="I320" s="487" t="s">
        <v>4</v>
      </c>
      <c r="J320" s="488"/>
      <c r="K320" s="499"/>
      <c r="L320" s="27" t="s">
        <v>161</v>
      </c>
      <c r="M320" s="47" t="s">
        <v>162</v>
      </c>
      <c r="N320" s="488" t="s">
        <v>1313</v>
      </c>
      <c r="O320" s="488"/>
      <c r="P320" s="488"/>
      <c r="Q320" s="488"/>
      <c r="R320" s="489"/>
      <c r="S320" s="487" t="s">
        <v>4</v>
      </c>
      <c r="T320" s="488"/>
      <c r="U320" s="489"/>
    </row>
    <row r="321" spans="1:21" ht="23.45" customHeight="1" x14ac:dyDescent="0.4">
      <c r="A321" s="40"/>
      <c r="B321" s="43"/>
      <c r="D321" s="23">
        <v>451</v>
      </c>
      <c r="E321" s="44">
        <f>A321</f>
        <v>0</v>
      </c>
      <c r="F321" s="492" t="str">
        <f>IF(A321="","",(VLOOKUP(A321,⑥児童・生徒名簿表!F:G,2,0)))</f>
        <v/>
      </c>
      <c r="G321" s="493"/>
      <c r="H321" s="494"/>
      <c r="I321" s="31" t="s">
        <v>3</v>
      </c>
      <c r="J321" s="28" t="s">
        <v>2</v>
      </c>
      <c r="K321" s="29" t="str">
        <f>IF(A321="","",(VLOOKUP(A321,⑥児童・生徒名簿表!B:D,3,0)))</f>
        <v/>
      </c>
      <c r="L321" s="30">
        <v>476</v>
      </c>
      <c r="M321" s="23">
        <f>B321</f>
        <v>0</v>
      </c>
      <c r="N321" s="493" t="str">
        <f>IF(B321="","",(VLOOKUP(B321,⑥児童・生徒名簿表!F:G,2,0)))</f>
        <v/>
      </c>
      <c r="O321" s="493"/>
      <c r="P321" s="493"/>
      <c r="Q321" s="493"/>
      <c r="R321" s="494"/>
      <c r="S321" s="31" t="s">
        <v>3</v>
      </c>
      <c r="T321" s="28" t="s">
        <v>2</v>
      </c>
      <c r="U321" s="29" t="str">
        <f>IF(B321="","",(VLOOKUP(B321,⑥児童・生徒名簿表!F:H,3,0)))</f>
        <v/>
      </c>
    </row>
    <row r="322" spans="1:21" ht="23.45" customHeight="1" x14ac:dyDescent="0.4">
      <c r="A322" s="40"/>
      <c r="B322" s="43"/>
      <c r="D322" s="23">
        <v>452</v>
      </c>
      <c r="E322" s="44">
        <f t="shared" ref="E322:E345" si="18">A322</f>
        <v>0</v>
      </c>
      <c r="F322" s="492" t="str">
        <f>IF(A322="","",(VLOOKUP(A322,⑥児童・生徒名簿表!F:G,2,0)))</f>
        <v/>
      </c>
      <c r="G322" s="493"/>
      <c r="H322" s="494"/>
      <c r="I322" s="31" t="s">
        <v>3</v>
      </c>
      <c r="J322" s="28" t="s">
        <v>2</v>
      </c>
      <c r="K322" s="29" t="str">
        <f>IF(A322="","",(VLOOKUP(A322,⑥児童・生徒名簿表!B:D,3,0)))</f>
        <v/>
      </c>
      <c r="L322" s="30">
        <v>477</v>
      </c>
      <c r="M322" s="23">
        <f t="shared" ref="M322:M345" si="19">B322</f>
        <v>0</v>
      </c>
      <c r="N322" s="493" t="str">
        <f>IF(B322="","",(VLOOKUP(B322,⑥児童・生徒名簿表!F:G,2,0)))</f>
        <v/>
      </c>
      <c r="O322" s="493"/>
      <c r="P322" s="493"/>
      <c r="Q322" s="493"/>
      <c r="R322" s="494"/>
      <c r="S322" s="31" t="s">
        <v>3</v>
      </c>
      <c r="T322" s="28" t="s">
        <v>2</v>
      </c>
      <c r="U322" s="29" t="str">
        <f>IF(B322="","",(VLOOKUP(B322,⑥児童・生徒名簿表!F:H,3,0)))</f>
        <v/>
      </c>
    </row>
    <row r="323" spans="1:21" ht="23.45" customHeight="1" x14ac:dyDescent="0.4">
      <c r="A323" s="40"/>
      <c r="B323" s="43"/>
      <c r="D323" s="23">
        <v>453</v>
      </c>
      <c r="E323" s="44">
        <f t="shared" si="18"/>
        <v>0</v>
      </c>
      <c r="F323" s="492" t="str">
        <f>IF(A323="","",(VLOOKUP(A323,⑥児童・生徒名簿表!F:G,2,0)))</f>
        <v/>
      </c>
      <c r="G323" s="493"/>
      <c r="H323" s="494"/>
      <c r="I323" s="31" t="s">
        <v>3</v>
      </c>
      <c r="J323" s="28" t="s">
        <v>2</v>
      </c>
      <c r="K323" s="29" t="str">
        <f>IF(A323="","",(VLOOKUP(A323,⑥児童・生徒名簿表!B:D,3,0)))</f>
        <v/>
      </c>
      <c r="L323" s="30">
        <v>478</v>
      </c>
      <c r="M323" s="23">
        <f t="shared" si="19"/>
        <v>0</v>
      </c>
      <c r="N323" s="493" t="str">
        <f>IF(B323="","",(VLOOKUP(B323,⑥児童・生徒名簿表!F:G,2,0)))</f>
        <v/>
      </c>
      <c r="O323" s="493"/>
      <c r="P323" s="493"/>
      <c r="Q323" s="493"/>
      <c r="R323" s="494"/>
      <c r="S323" s="31" t="s">
        <v>3</v>
      </c>
      <c r="T323" s="28" t="s">
        <v>2</v>
      </c>
      <c r="U323" s="29" t="str">
        <f>IF(B323="","",(VLOOKUP(B323,⑥児童・生徒名簿表!F:H,3,0)))</f>
        <v/>
      </c>
    </row>
    <row r="324" spans="1:21" ht="23.45" customHeight="1" x14ac:dyDescent="0.4">
      <c r="A324" s="40"/>
      <c r="B324" s="43"/>
      <c r="D324" s="23">
        <v>454</v>
      </c>
      <c r="E324" s="44">
        <f t="shared" si="18"/>
        <v>0</v>
      </c>
      <c r="F324" s="492" t="str">
        <f>IF(A324="","",(VLOOKUP(A324,⑥児童・生徒名簿表!F:G,2,0)))</f>
        <v/>
      </c>
      <c r="G324" s="493"/>
      <c r="H324" s="494"/>
      <c r="I324" s="31" t="s">
        <v>3</v>
      </c>
      <c r="J324" s="28" t="s">
        <v>2</v>
      </c>
      <c r="K324" s="29" t="str">
        <f>IF(A324="","",(VLOOKUP(A324,⑥児童・生徒名簿表!B:D,3,0)))</f>
        <v/>
      </c>
      <c r="L324" s="30">
        <v>479</v>
      </c>
      <c r="M324" s="23">
        <f t="shared" si="19"/>
        <v>0</v>
      </c>
      <c r="N324" s="493" t="str">
        <f>IF(B324="","",(VLOOKUP(B324,⑥児童・生徒名簿表!F:G,2,0)))</f>
        <v/>
      </c>
      <c r="O324" s="493"/>
      <c r="P324" s="493"/>
      <c r="Q324" s="493"/>
      <c r="R324" s="494"/>
      <c r="S324" s="31" t="s">
        <v>3</v>
      </c>
      <c r="T324" s="28" t="s">
        <v>2</v>
      </c>
      <c r="U324" s="29" t="str">
        <f>IF(B324="","",(VLOOKUP(B324,⑥児童・生徒名簿表!F:H,3,0)))</f>
        <v/>
      </c>
    </row>
    <row r="325" spans="1:21" ht="23.45" customHeight="1" x14ac:dyDescent="0.4">
      <c r="A325" s="40"/>
      <c r="B325" s="43"/>
      <c r="D325" s="23">
        <v>455</v>
      </c>
      <c r="E325" s="44">
        <f t="shared" si="18"/>
        <v>0</v>
      </c>
      <c r="F325" s="492" t="str">
        <f>IF(A325="","",(VLOOKUP(A325,⑥児童・生徒名簿表!F:G,2,0)))</f>
        <v/>
      </c>
      <c r="G325" s="493"/>
      <c r="H325" s="494"/>
      <c r="I325" s="31" t="s">
        <v>3</v>
      </c>
      <c r="J325" s="28" t="s">
        <v>2</v>
      </c>
      <c r="K325" s="29" t="str">
        <f>IF(A325="","",(VLOOKUP(A325,⑥児童・生徒名簿表!B:D,3,0)))</f>
        <v/>
      </c>
      <c r="L325" s="30">
        <v>480</v>
      </c>
      <c r="M325" s="23">
        <f t="shared" si="19"/>
        <v>0</v>
      </c>
      <c r="N325" s="493" t="str">
        <f>IF(B325="","",(VLOOKUP(B325,⑥児童・生徒名簿表!F:G,2,0)))</f>
        <v/>
      </c>
      <c r="O325" s="493"/>
      <c r="P325" s="493"/>
      <c r="Q325" s="493"/>
      <c r="R325" s="494"/>
      <c r="S325" s="31" t="s">
        <v>3</v>
      </c>
      <c r="T325" s="28" t="s">
        <v>2</v>
      </c>
      <c r="U325" s="29" t="str">
        <f>IF(B325="","",(VLOOKUP(B325,⑥児童・生徒名簿表!F:H,3,0)))</f>
        <v/>
      </c>
    </row>
    <row r="326" spans="1:21" ht="23.45" customHeight="1" x14ac:dyDescent="0.4">
      <c r="A326" s="40"/>
      <c r="B326" s="43"/>
      <c r="D326" s="23">
        <v>456</v>
      </c>
      <c r="E326" s="44">
        <f t="shared" si="18"/>
        <v>0</v>
      </c>
      <c r="F326" s="492" t="str">
        <f>IF(A326="","",(VLOOKUP(A326,⑥児童・生徒名簿表!F:G,2,0)))</f>
        <v/>
      </c>
      <c r="G326" s="493"/>
      <c r="H326" s="494"/>
      <c r="I326" s="31" t="s">
        <v>3</v>
      </c>
      <c r="J326" s="28" t="s">
        <v>2</v>
      </c>
      <c r="K326" s="29" t="str">
        <f>IF(A326="","",(VLOOKUP(A326,⑥児童・生徒名簿表!B:D,3,0)))</f>
        <v/>
      </c>
      <c r="L326" s="30">
        <v>481</v>
      </c>
      <c r="M326" s="23">
        <f t="shared" si="19"/>
        <v>0</v>
      </c>
      <c r="N326" s="493" t="str">
        <f>IF(B326="","",(VLOOKUP(B326,⑥児童・生徒名簿表!F:G,2,0)))</f>
        <v/>
      </c>
      <c r="O326" s="493"/>
      <c r="P326" s="493"/>
      <c r="Q326" s="493"/>
      <c r="R326" s="494"/>
      <c r="S326" s="31" t="s">
        <v>3</v>
      </c>
      <c r="T326" s="28" t="s">
        <v>2</v>
      </c>
      <c r="U326" s="29" t="str">
        <f>IF(B326="","",(VLOOKUP(B326,⑥児童・生徒名簿表!F:H,3,0)))</f>
        <v/>
      </c>
    </row>
    <row r="327" spans="1:21" ht="23.45" customHeight="1" x14ac:dyDescent="0.4">
      <c r="A327" s="40"/>
      <c r="B327" s="43"/>
      <c r="D327" s="23">
        <v>457</v>
      </c>
      <c r="E327" s="44">
        <f t="shared" si="18"/>
        <v>0</v>
      </c>
      <c r="F327" s="492" t="str">
        <f>IF(A327="","",(VLOOKUP(A327,⑥児童・生徒名簿表!F:G,2,0)))</f>
        <v/>
      </c>
      <c r="G327" s="493"/>
      <c r="H327" s="494"/>
      <c r="I327" s="31" t="s">
        <v>3</v>
      </c>
      <c r="J327" s="28" t="s">
        <v>2</v>
      </c>
      <c r="K327" s="29" t="str">
        <f>IF(A327="","",(VLOOKUP(A327,⑥児童・生徒名簿表!B:D,3,0)))</f>
        <v/>
      </c>
      <c r="L327" s="30">
        <v>482</v>
      </c>
      <c r="M327" s="23">
        <f t="shared" si="19"/>
        <v>0</v>
      </c>
      <c r="N327" s="493" t="str">
        <f>IF(B327="","",(VLOOKUP(B327,⑥児童・生徒名簿表!F:G,2,0)))</f>
        <v/>
      </c>
      <c r="O327" s="493"/>
      <c r="P327" s="493"/>
      <c r="Q327" s="493"/>
      <c r="R327" s="494"/>
      <c r="S327" s="31" t="s">
        <v>3</v>
      </c>
      <c r="T327" s="28" t="s">
        <v>2</v>
      </c>
      <c r="U327" s="29" t="str">
        <f>IF(B327="","",(VLOOKUP(B327,⑥児童・生徒名簿表!F:H,3,0)))</f>
        <v/>
      </c>
    </row>
    <row r="328" spans="1:21" ht="23.45" customHeight="1" x14ac:dyDescent="0.4">
      <c r="A328" s="40"/>
      <c r="B328" s="43"/>
      <c r="D328" s="23">
        <v>458</v>
      </c>
      <c r="E328" s="44">
        <f t="shared" si="18"/>
        <v>0</v>
      </c>
      <c r="F328" s="492" t="str">
        <f>IF(A328="","",(VLOOKUP(A328,⑥児童・生徒名簿表!F:G,2,0)))</f>
        <v/>
      </c>
      <c r="G328" s="493"/>
      <c r="H328" s="494"/>
      <c r="I328" s="31" t="s">
        <v>3</v>
      </c>
      <c r="J328" s="28" t="s">
        <v>2</v>
      </c>
      <c r="K328" s="29" t="str">
        <f>IF(A328="","",(VLOOKUP(A328,⑥児童・生徒名簿表!B:D,3,0)))</f>
        <v/>
      </c>
      <c r="L328" s="30">
        <v>483</v>
      </c>
      <c r="M328" s="23">
        <f t="shared" si="19"/>
        <v>0</v>
      </c>
      <c r="N328" s="493" t="str">
        <f>IF(B328="","",(VLOOKUP(B328,⑥児童・生徒名簿表!F:G,2,0)))</f>
        <v/>
      </c>
      <c r="O328" s="493"/>
      <c r="P328" s="493"/>
      <c r="Q328" s="493"/>
      <c r="R328" s="494"/>
      <c r="S328" s="31" t="s">
        <v>3</v>
      </c>
      <c r="T328" s="28" t="s">
        <v>2</v>
      </c>
      <c r="U328" s="29" t="str">
        <f>IF(B328="","",(VLOOKUP(B328,⑥児童・生徒名簿表!F:H,3,0)))</f>
        <v/>
      </c>
    </row>
    <row r="329" spans="1:21" ht="23.45" customHeight="1" x14ac:dyDescent="0.4">
      <c r="A329" s="40"/>
      <c r="B329" s="43"/>
      <c r="D329" s="23">
        <v>459</v>
      </c>
      <c r="E329" s="44">
        <f t="shared" si="18"/>
        <v>0</v>
      </c>
      <c r="F329" s="492" t="str">
        <f>IF(A329="","",(VLOOKUP(A329,⑥児童・生徒名簿表!F:G,2,0)))</f>
        <v/>
      </c>
      <c r="G329" s="493"/>
      <c r="H329" s="494"/>
      <c r="I329" s="31" t="s">
        <v>3</v>
      </c>
      <c r="J329" s="28" t="s">
        <v>2</v>
      </c>
      <c r="K329" s="29" t="str">
        <f>IF(A329="","",(VLOOKUP(A329,⑥児童・生徒名簿表!B:D,3,0)))</f>
        <v/>
      </c>
      <c r="L329" s="30">
        <v>484</v>
      </c>
      <c r="M329" s="23">
        <f t="shared" si="19"/>
        <v>0</v>
      </c>
      <c r="N329" s="493" t="str">
        <f>IF(B329="","",(VLOOKUP(B329,⑥児童・生徒名簿表!F:G,2,0)))</f>
        <v/>
      </c>
      <c r="O329" s="493"/>
      <c r="P329" s="493"/>
      <c r="Q329" s="493"/>
      <c r="R329" s="494"/>
      <c r="S329" s="31" t="s">
        <v>3</v>
      </c>
      <c r="T329" s="28" t="s">
        <v>2</v>
      </c>
      <c r="U329" s="29" t="str">
        <f>IF(B329="","",(VLOOKUP(B329,⑥児童・生徒名簿表!F:H,3,0)))</f>
        <v/>
      </c>
    </row>
    <row r="330" spans="1:21" ht="23.45" customHeight="1" x14ac:dyDescent="0.4">
      <c r="A330" s="40"/>
      <c r="B330" s="43"/>
      <c r="D330" s="23">
        <v>460</v>
      </c>
      <c r="E330" s="44">
        <f t="shared" si="18"/>
        <v>0</v>
      </c>
      <c r="F330" s="492" t="str">
        <f>IF(A330="","",(VLOOKUP(A330,⑥児童・生徒名簿表!F:G,2,0)))</f>
        <v/>
      </c>
      <c r="G330" s="493"/>
      <c r="H330" s="494"/>
      <c r="I330" s="31" t="s">
        <v>3</v>
      </c>
      <c r="J330" s="28" t="s">
        <v>2</v>
      </c>
      <c r="K330" s="29" t="str">
        <f>IF(A330="","",(VLOOKUP(A330,⑥児童・生徒名簿表!B:D,3,0)))</f>
        <v/>
      </c>
      <c r="L330" s="30">
        <v>485</v>
      </c>
      <c r="M330" s="23">
        <f t="shared" si="19"/>
        <v>0</v>
      </c>
      <c r="N330" s="493" t="str">
        <f>IF(B330="","",(VLOOKUP(B330,⑥児童・生徒名簿表!F:G,2,0)))</f>
        <v/>
      </c>
      <c r="O330" s="493"/>
      <c r="P330" s="493"/>
      <c r="Q330" s="493"/>
      <c r="R330" s="494"/>
      <c r="S330" s="31" t="s">
        <v>3</v>
      </c>
      <c r="T330" s="28" t="s">
        <v>2</v>
      </c>
      <c r="U330" s="29" t="str">
        <f>IF(B330="","",(VLOOKUP(B330,⑥児童・生徒名簿表!F:H,3,0)))</f>
        <v/>
      </c>
    </row>
    <row r="331" spans="1:21" ht="23.45" customHeight="1" x14ac:dyDescent="0.4">
      <c r="A331" s="40"/>
      <c r="B331" s="43"/>
      <c r="D331" s="23">
        <v>461</v>
      </c>
      <c r="E331" s="44">
        <f t="shared" si="18"/>
        <v>0</v>
      </c>
      <c r="F331" s="492" t="str">
        <f>IF(A331="","",(VLOOKUP(A331,⑥児童・生徒名簿表!F:G,2,0)))</f>
        <v/>
      </c>
      <c r="G331" s="493"/>
      <c r="H331" s="494"/>
      <c r="I331" s="31" t="s">
        <v>3</v>
      </c>
      <c r="J331" s="28" t="s">
        <v>2</v>
      </c>
      <c r="K331" s="29" t="str">
        <f>IF(A331="","",(VLOOKUP(A331,⑥児童・生徒名簿表!B:D,3,0)))</f>
        <v/>
      </c>
      <c r="L331" s="30">
        <v>486</v>
      </c>
      <c r="M331" s="23">
        <f t="shared" si="19"/>
        <v>0</v>
      </c>
      <c r="N331" s="493" t="str">
        <f>IF(B331="","",(VLOOKUP(B331,⑥児童・生徒名簿表!F:G,2,0)))</f>
        <v/>
      </c>
      <c r="O331" s="493"/>
      <c r="P331" s="493"/>
      <c r="Q331" s="493"/>
      <c r="R331" s="494"/>
      <c r="S331" s="31" t="s">
        <v>3</v>
      </c>
      <c r="T331" s="28" t="s">
        <v>2</v>
      </c>
      <c r="U331" s="29" t="str">
        <f>IF(B331="","",(VLOOKUP(B331,⑥児童・生徒名簿表!F:H,3,0)))</f>
        <v/>
      </c>
    </row>
    <row r="332" spans="1:21" ht="23.45" customHeight="1" x14ac:dyDescent="0.4">
      <c r="A332" s="40"/>
      <c r="B332" s="43"/>
      <c r="D332" s="23">
        <v>462</v>
      </c>
      <c r="E332" s="44">
        <f t="shared" si="18"/>
        <v>0</v>
      </c>
      <c r="F332" s="492" t="str">
        <f>IF(A332="","",(VLOOKUP(A332,⑥児童・生徒名簿表!F:G,2,0)))</f>
        <v/>
      </c>
      <c r="G332" s="493"/>
      <c r="H332" s="494"/>
      <c r="I332" s="31" t="s">
        <v>3</v>
      </c>
      <c r="J332" s="28" t="s">
        <v>2</v>
      </c>
      <c r="K332" s="29" t="str">
        <f>IF(A332="","",(VLOOKUP(A332,⑥児童・生徒名簿表!B:D,3,0)))</f>
        <v/>
      </c>
      <c r="L332" s="30">
        <v>487</v>
      </c>
      <c r="M332" s="23">
        <f t="shared" si="19"/>
        <v>0</v>
      </c>
      <c r="N332" s="493" t="str">
        <f>IF(B332="","",(VLOOKUP(B332,⑥児童・生徒名簿表!F:G,2,0)))</f>
        <v/>
      </c>
      <c r="O332" s="493"/>
      <c r="P332" s="493"/>
      <c r="Q332" s="493"/>
      <c r="R332" s="494"/>
      <c r="S332" s="31" t="s">
        <v>3</v>
      </c>
      <c r="T332" s="28" t="s">
        <v>2</v>
      </c>
      <c r="U332" s="29" t="str">
        <f>IF(B332="","",(VLOOKUP(B332,⑥児童・生徒名簿表!F:H,3,0)))</f>
        <v/>
      </c>
    </row>
    <row r="333" spans="1:21" ht="23.45" customHeight="1" x14ac:dyDescent="0.4">
      <c r="A333" s="40"/>
      <c r="B333" s="43"/>
      <c r="D333" s="23">
        <v>463</v>
      </c>
      <c r="E333" s="44">
        <f t="shared" si="18"/>
        <v>0</v>
      </c>
      <c r="F333" s="492" t="str">
        <f>IF(A333="","",(VLOOKUP(A333,⑥児童・生徒名簿表!F:G,2,0)))</f>
        <v/>
      </c>
      <c r="G333" s="493"/>
      <c r="H333" s="494"/>
      <c r="I333" s="31" t="s">
        <v>3</v>
      </c>
      <c r="J333" s="28" t="s">
        <v>2</v>
      </c>
      <c r="K333" s="29" t="str">
        <f>IF(A333="","",(VLOOKUP(A333,⑥児童・生徒名簿表!B:D,3,0)))</f>
        <v/>
      </c>
      <c r="L333" s="30">
        <v>488</v>
      </c>
      <c r="M333" s="23">
        <f t="shared" si="19"/>
        <v>0</v>
      </c>
      <c r="N333" s="493" t="str">
        <f>IF(B333="","",(VLOOKUP(B333,⑥児童・生徒名簿表!F:G,2,0)))</f>
        <v/>
      </c>
      <c r="O333" s="493"/>
      <c r="P333" s="493"/>
      <c r="Q333" s="493"/>
      <c r="R333" s="494"/>
      <c r="S333" s="31" t="s">
        <v>3</v>
      </c>
      <c r="T333" s="28" t="s">
        <v>2</v>
      </c>
      <c r="U333" s="29" t="str">
        <f>IF(B333="","",(VLOOKUP(B333,⑥児童・生徒名簿表!F:H,3,0)))</f>
        <v/>
      </c>
    </row>
    <row r="334" spans="1:21" ht="23.45" customHeight="1" x14ac:dyDescent="0.4">
      <c r="A334" s="40"/>
      <c r="B334" s="43"/>
      <c r="D334" s="23">
        <v>464</v>
      </c>
      <c r="E334" s="44">
        <f t="shared" si="18"/>
        <v>0</v>
      </c>
      <c r="F334" s="492" t="str">
        <f>IF(A334="","",(VLOOKUP(A334,⑥児童・生徒名簿表!F:G,2,0)))</f>
        <v/>
      </c>
      <c r="G334" s="493"/>
      <c r="H334" s="494"/>
      <c r="I334" s="31" t="s">
        <v>3</v>
      </c>
      <c r="J334" s="28" t="s">
        <v>2</v>
      </c>
      <c r="K334" s="29" t="str">
        <f>IF(A334="","",(VLOOKUP(A334,⑥児童・生徒名簿表!B:D,3,0)))</f>
        <v/>
      </c>
      <c r="L334" s="30">
        <v>489</v>
      </c>
      <c r="M334" s="23">
        <f t="shared" si="19"/>
        <v>0</v>
      </c>
      <c r="N334" s="493" t="str">
        <f>IF(B334="","",(VLOOKUP(B334,⑥児童・生徒名簿表!F:G,2,0)))</f>
        <v/>
      </c>
      <c r="O334" s="493"/>
      <c r="P334" s="493"/>
      <c r="Q334" s="493"/>
      <c r="R334" s="494"/>
      <c r="S334" s="31" t="s">
        <v>3</v>
      </c>
      <c r="T334" s="28" t="s">
        <v>2</v>
      </c>
      <c r="U334" s="29" t="str">
        <f>IF(B334="","",(VLOOKUP(B334,⑥児童・生徒名簿表!F:H,3,0)))</f>
        <v/>
      </c>
    </row>
    <row r="335" spans="1:21" ht="23.45" customHeight="1" x14ac:dyDescent="0.4">
      <c r="A335" s="40"/>
      <c r="B335" s="43"/>
      <c r="D335" s="23">
        <v>465</v>
      </c>
      <c r="E335" s="44">
        <f t="shared" si="18"/>
        <v>0</v>
      </c>
      <c r="F335" s="492" t="str">
        <f>IF(A335="","",(VLOOKUP(A335,⑥児童・生徒名簿表!F:G,2,0)))</f>
        <v/>
      </c>
      <c r="G335" s="493"/>
      <c r="H335" s="494"/>
      <c r="I335" s="31" t="s">
        <v>3</v>
      </c>
      <c r="J335" s="28" t="s">
        <v>2</v>
      </c>
      <c r="K335" s="29" t="str">
        <f>IF(A335="","",(VLOOKUP(A335,⑥児童・生徒名簿表!B:D,3,0)))</f>
        <v/>
      </c>
      <c r="L335" s="30">
        <v>490</v>
      </c>
      <c r="M335" s="23">
        <f t="shared" si="19"/>
        <v>0</v>
      </c>
      <c r="N335" s="493" t="str">
        <f>IF(B335="","",(VLOOKUP(B335,⑥児童・生徒名簿表!F:G,2,0)))</f>
        <v/>
      </c>
      <c r="O335" s="493"/>
      <c r="P335" s="493"/>
      <c r="Q335" s="493"/>
      <c r="R335" s="494"/>
      <c r="S335" s="31" t="s">
        <v>3</v>
      </c>
      <c r="T335" s="28" t="s">
        <v>2</v>
      </c>
      <c r="U335" s="29" t="str">
        <f>IF(B335="","",(VLOOKUP(B335,⑥児童・生徒名簿表!F:H,3,0)))</f>
        <v/>
      </c>
    </row>
    <row r="336" spans="1:21" ht="23.45" customHeight="1" x14ac:dyDescent="0.4">
      <c r="A336" s="40"/>
      <c r="B336" s="43"/>
      <c r="D336" s="23">
        <v>466</v>
      </c>
      <c r="E336" s="44">
        <f t="shared" si="18"/>
        <v>0</v>
      </c>
      <c r="F336" s="492" t="str">
        <f>IF(A336="","",(VLOOKUP(A336,⑥児童・生徒名簿表!F:G,2,0)))</f>
        <v/>
      </c>
      <c r="G336" s="493"/>
      <c r="H336" s="494"/>
      <c r="I336" s="31" t="s">
        <v>3</v>
      </c>
      <c r="J336" s="28" t="s">
        <v>2</v>
      </c>
      <c r="K336" s="29" t="str">
        <f>IF(A336="","",(VLOOKUP(A336,⑥児童・生徒名簿表!B:D,3,0)))</f>
        <v/>
      </c>
      <c r="L336" s="30">
        <v>491</v>
      </c>
      <c r="M336" s="23">
        <f t="shared" si="19"/>
        <v>0</v>
      </c>
      <c r="N336" s="493" t="str">
        <f>IF(B336="","",(VLOOKUP(B336,⑥児童・生徒名簿表!F:G,2,0)))</f>
        <v/>
      </c>
      <c r="O336" s="493"/>
      <c r="P336" s="493"/>
      <c r="Q336" s="493"/>
      <c r="R336" s="494"/>
      <c r="S336" s="31" t="s">
        <v>3</v>
      </c>
      <c r="T336" s="28" t="s">
        <v>2</v>
      </c>
      <c r="U336" s="29" t="str">
        <f>IF(B336="","",(VLOOKUP(B336,⑥児童・生徒名簿表!F:H,3,0)))</f>
        <v/>
      </c>
    </row>
    <row r="337" spans="1:21" ht="23.45" customHeight="1" x14ac:dyDescent="0.4">
      <c r="A337" s="40"/>
      <c r="B337" s="43"/>
      <c r="D337" s="23">
        <v>467</v>
      </c>
      <c r="E337" s="44">
        <f t="shared" si="18"/>
        <v>0</v>
      </c>
      <c r="F337" s="492" t="str">
        <f>IF(A337="","",(VLOOKUP(A337,⑥児童・生徒名簿表!F:G,2,0)))</f>
        <v/>
      </c>
      <c r="G337" s="493"/>
      <c r="H337" s="494"/>
      <c r="I337" s="31" t="s">
        <v>3</v>
      </c>
      <c r="J337" s="28" t="s">
        <v>2</v>
      </c>
      <c r="K337" s="29" t="str">
        <f>IF(A337="","",(VLOOKUP(A337,⑥児童・生徒名簿表!B:D,3,0)))</f>
        <v/>
      </c>
      <c r="L337" s="30">
        <v>492</v>
      </c>
      <c r="M337" s="23">
        <f t="shared" si="19"/>
        <v>0</v>
      </c>
      <c r="N337" s="493" t="str">
        <f>IF(B337="","",(VLOOKUP(B337,⑥児童・生徒名簿表!F:G,2,0)))</f>
        <v/>
      </c>
      <c r="O337" s="493"/>
      <c r="P337" s="493"/>
      <c r="Q337" s="493"/>
      <c r="R337" s="494"/>
      <c r="S337" s="31" t="s">
        <v>3</v>
      </c>
      <c r="T337" s="28" t="s">
        <v>2</v>
      </c>
      <c r="U337" s="29" t="str">
        <f>IF(B337="","",(VLOOKUP(B337,⑥児童・生徒名簿表!F:H,3,0)))</f>
        <v/>
      </c>
    </row>
    <row r="338" spans="1:21" ht="23.45" customHeight="1" x14ac:dyDescent="0.4">
      <c r="A338" s="40"/>
      <c r="B338" s="43"/>
      <c r="D338" s="23">
        <v>468</v>
      </c>
      <c r="E338" s="44">
        <f t="shared" si="18"/>
        <v>0</v>
      </c>
      <c r="F338" s="492" t="str">
        <f>IF(A338="","",(VLOOKUP(A338,⑥児童・生徒名簿表!F:G,2,0)))</f>
        <v/>
      </c>
      <c r="G338" s="493"/>
      <c r="H338" s="494"/>
      <c r="I338" s="31" t="s">
        <v>3</v>
      </c>
      <c r="J338" s="28" t="s">
        <v>2</v>
      </c>
      <c r="K338" s="29" t="str">
        <f>IF(A338="","",(VLOOKUP(A338,⑥児童・生徒名簿表!B:D,3,0)))</f>
        <v/>
      </c>
      <c r="L338" s="30">
        <v>493</v>
      </c>
      <c r="M338" s="23">
        <f t="shared" si="19"/>
        <v>0</v>
      </c>
      <c r="N338" s="493" t="str">
        <f>IF(B338="","",(VLOOKUP(B338,⑥児童・生徒名簿表!F:G,2,0)))</f>
        <v/>
      </c>
      <c r="O338" s="493"/>
      <c r="P338" s="493"/>
      <c r="Q338" s="493"/>
      <c r="R338" s="494"/>
      <c r="S338" s="31" t="s">
        <v>3</v>
      </c>
      <c r="T338" s="28" t="s">
        <v>2</v>
      </c>
      <c r="U338" s="29" t="str">
        <f>IF(B338="","",(VLOOKUP(B338,⑥児童・生徒名簿表!F:H,3,0)))</f>
        <v/>
      </c>
    </row>
    <row r="339" spans="1:21" ht="23.45" customHeight="1" x14ac:dyDescent="0.4">
      <c r="A339" s="40"/>
      <c r="B339" s="43"/>
      <c r="D339" s="23">
        <v>469</v>
      </c>
      <c r="E339" s="44">
        <f t="shared" si="18"/>
        <v>0</v>
      </c>
      <c r="F339" s="492" t="str">
        <f>IF(A339="","",(VLOOKUP(A339,⑥児童・生徒名簿表!F:G,2,0)))</f>
        <v/>
      </c>
      <c r="G339" s="493"/>
      <c r="H339" s="494"/>
      <c r="I339" s="31" t="s">
        <v>3</v>
      </c>
      <c r="J339" s="28" t="s">
        <v>2</v>
      </c>
      <c r="K339" s="29" t="str">
        <f>IF(A339="","",(VLOOKUP(A339,⑥児童・生徒名簿表!B:D,3,0)))</f>
        <v/>
      </c>
      <c r="L339" s="30">
        <v>494</v>
      </c>
      <c r="M339" s="23">
        <f t="shared" si="19"/>
        <v>0</v>
      </c>
      <c r="N339" s="493" t="str">
        <f>IF(B339="","",(VLOOKUP(B339,⑥児童・生徒名簿表!F:G,2,0)))</f>
        <v/>
      </c>
      <c r="O339" s="493"/>
      <c r="P339" s="493"/>
      <c r="Q339" s="493"/>
      <c r="R339" s="494"/>
      <c r="S339" s="31" t="s">
        <v>3</v>
      </c>
      <c r="T339" s="28" t="s">
        <v>2</v>
      </c>
      <c r="U339" s="29" t="str">
        <f>IF(B339="","",(VLOOKUP(B339,⑥児童・生徒名簿表!F:H,3,0)))</f>
        <v/>
      </c>
    </row>
    <row r="340" spans="1:21" ht="23.45" customHeight="1" x14ac:dyDescent="0.4">
      <c r="A340" s="40"/>
      <c r="B340" s="43"/>
      <c r="D340" s="23">
        <v>470</v>
      </c>
      <c r="E340" s="44">
        <f t="shared" si="18"/>
        <v>0</v>
      </c>
      <c r="F340" s="492" t="str">
        <f>IF(A340="","",(VLOOKUP(A340,⑥児童・生徒名簿表!F:G,2,0)))</f>
        <v/>
      </c>
      <c r="G340" s="493"/>
      <c r="H340" s="494"/>
      <c r="I340" s="31" t="s">
        <v>3</v>
      </c>
      <c r="J340" s="28" t="s">
        <v>2</v>
      </c>
      <c r="K340" s="29" t="str">
        <f>IF(A340="","",(VLOOKUP(A340,⑥児童・生徒名簿表!B:D,3,0)))</f>
        <v/>
      </c>
      <c r="L340" s="30">
        <v>495</v>
      </c>
      <c r="M340" s="23">
        <f t="shared" si="19"/>
        <v>0</v>
      </c>
      <c r="N340" s="493" t="str">
        <f>IF(B340="","",(VLOOKUP(B340,⑥児童・生徒名簿表!F:G,2,0)))</f>
        <v/>
      </c>
      <c r="O340" s="493"/>
      <c r="P340" s="493"/>
      <c r="Q340" s="493"/>
      <c r="R340" s="494"/>
      <c r="S340" s="31" t="s">
        <v>3</v>
      </c>
      <c r="T340" s="28" t="s">
        <v>2</v>
      </c>
      <c r="U340" s="29" t="str">
        <f>IF(B340="","",(VLOOKUP(B340,⑥児童・生徒名簿表!F:H,3,0)))</f>
        <v/>
      </c>
    </row>
    <row r="341" spans="1:21" ht="23.45" customHeight="1" x14ac:dyDescent="0.4">
      <c r="A341" s="40"/>
      <c r="B341" s="43"/>
      <c r="D341" s="23">
        <v>471</v>
      </c>
      <c r="E341" s="44">
        <f t="shared" si="18"/>
        <v>0</v>
      </c>
      <c r="F341" s="492" t="str">
        <f>IF(A341="","",(VLOOKUP(A341,⑥児童・生徒名簿表!F:G,2,0)))</f>
        <v/>
      </c>
      <c r="G341" s="493"/>
      <c r="H341" s="494"/>
      <c r="I341" s="31" t="s">
        <v>3</v>
      </c>
      <c r="J341" s="28" t="s">
        <v>2</v>
      </c>
      <c r="K341" s="29" t="str">
        <f>IF(A341="","",(VLOOKUP(A341,⑥児童・生徒名簿表!B:D,3,0)))</f>
        <v/>
      </c>
      <c r="L341" s="30">
        <v>496</v>
      </c>
      <c r="M341" s="23">
        <f t="shared" si="19"/>
        <v>0</v>
      </c>
      <c r="N341" s="493" t="str">
        <f>IF(B341="","",(VLOOKUP(B341,⑥児童・生徒名簿表!F:G,2,0)))</f>
        <v/>
      </c>
      <c r="O341" s="493"/>
      <c r="P341" s="493"/>
      <c r="Q341" s="493"/>
      <c r="R341" s="494"/>
      <c r="S341" s="31" t="s">
        <v>3</v>
      </c>
      <c r="T341" s="28" t="s">
        <v>2</v>
      </c>
      <c r="U341" s="29" t="str">
        <f>IF(B341="","",(VLOOKUP(B341,⑥児童・生徒名簿表!F:H,3,0)))</f>
        <v/>
      </c>
    </row>
    <row r="342" spans="1:21" ht="23.45" customHeight="1" x14ac:dyDescent="0.4">
      <c r="A342" s="40"/>
      <c r="B342" s="43"/>
      <c r="D342" s="23">
        <v>472</v>
      </c>
      <c r="E342" s="44">
        <f t="shared" si="18"/>
        <v>0</v>
      </c>
      <c r="F342" s="492" t="str">
        <f>IF(A342="","",(VLOOKUP(A342,⑥児童・生徒名簿表!F:G,2,0)))</f>
        <v/>
      </c>
      <c r="G342" s="493"/>
      <c r="H342" s="494"/>
      <c r="I342" s="31" t="s">
        <v>3</v>
      </c>
      <c r="J342" s="28" t="s">
        <v>2</v>
      </c>
      <c r="K342" s="29" t="str">
        <f>IF(A342="","",(VLOOKUP(A342,⑥児童・生徒名簿表!B:D,3,0)))</f>
        <v/>
      </c>
      <c r="L342" s="30">
        <v>497</v>
      </c>
      <c r="M342" s="23">
        <f t="shared" si="19"/>
        <v>0</v>
      </c>
      <c r="N342" s="493" t="str">
        <f>IF(B342="","",(VLOOKUP(B342,⑥児童・生徒名簿表!F:G,2,0)))</f>
        <v/>
      </c>
      <c r="O342" s="493"/>
      <c r="P342" s="493"/>
      <c r="Q342" s="493"/>
      <c r="R342" s="494"/>
      <c r="S342" s="31" t="s">
        <v>3</v>
      </c>
      <c r="T342" s="28" t="s">
        <v>2</v>
      </c>
      <c r="U342" s="29" t="str">
        <f>IF(B342="","",(VLOOKUP(B342,⑥児童・生徒名簿表!F:H,3,0)))</f>
        <v/>
      </c>
    </row>
    <row r="343" spans="1:21" ht="23.45" customHeight="1" x14ac:dyDescent="0.4">
      <c r="A343" s="40"/>
      <c r="B343" s="43"/>
      <c r="D343" s="23">
        <v>473</v>
      </c>
      <c r="E343" s="44">
        <f t="shared" si="18"/>
        <v>0</v>
      </c>
      <c r="F343" s="492" t="str">
        <f>IF(A343="","",(VLOOKUP(A343,⑥児童・生徒名簿表!F:G,2,0)))</f>
        <v/>
      </c>
      <c r="G343" s="493"/>
      <c r="H343" s="494"/>
      <c r="I343" s="31" t="s">
        <v>3</v>
      </c>
      <c r="J343" s="28" t="s">
        <v>2</v>
      </c>
      <c r="K343" s="29" t="str">
        <f>IF(A343="","",(VLOOKUP(A343,⑥児童・生徒名簿表!B:D,3,0)))</f>
        <v/>
      </c>
      <c r="L343" s="30">
        <v>498</v>
      </c>
      <c r="M343" s="23">
        <f t="shared" si="19"/>
        <v>0</v>
      </c>
      <c r="N343" s="493" t="str">
        <f>IF(B343="","",(VLOOKUP(B343,⑥児童・生徒名簿表!F:G,2,0)))</f>
        <v/>
      </c>
      <c r="O343" s="493"/>
      <c r="P343" s="493"/>
      <c r="Q343" s="493"/>
      <c r="R343" s="494"/>
      <c r="S343" s="31" t="s">
        <v>3</v>
      </c>
      <c r="T343" s="28" t="s">
        <v>2</v>
      </c>
      <c r="U343" s="29" t="str">
        <f>IF(B343="","",(VLOOKUP(B343,⑥児童・生徒名簿表!F:H,3,0)))</f>
        <v/>
      </c>
    </row>
    <row r="344" spans="1:21" ht="23.45" customHeight="1" x14ac:dyDescent="0.4">
      <c r="A344" s="40"/>
      <c r="B344" s="43"/>
      <c r="D344" s="23">
        <v>474</v>
      </c>
      <c r="E344" s="44">
        <f t="shared" si="18"/>
        <v>0</v>
      </c>
      <c r="F344" s="492" t="str">
        <f>IF(A344="","",(VLOOKUP(A344,⑥児童・生徒名簿表!F:G,2,0)))</f>
        <v/>
      </c>
      <c r="G344" s="493"/>
      <c r="H344" s="494"/>
      <c r="I344" s="31" t="s">
        <v>3</v>
      </c>
      <c r="J344" s="28" t="s">
        <v>2</v>
      </c>
      <c r="K344" s="29" t="str">
        <f>IF(A344="","",(VLOOKUP(A344,⑥児童・生徒名簿表!B:D,3,0)))</f>
        <v/>
      </c>
      <c r="L344" s="30">
        <v>499</v>
      </c>
      <c r="M344" s="23">
        <f t="shared" si="19"/>
        <v>0</v>
      </c>
      <c r="N344" s="493" t="str">
        <f>IF(B344="","",(VLOOKUP(B344,⑥児童・生徒名簿表!F:G,2,0)))</f>
        <v/>
      </c>
      <c r="O344" s="493"/>
      <c r="P344" s="493"/>
      <c r="Q344" s="493"/>
      <c r="R344" s="494"/>
      <c r="S344" s="31" t="s">
        <v>3</v>
      </c>
      <c r="T344" s="28" t="s">
        <v>2</v>
      </c>
      <c r="U344" s="29" t="str">
        <f>IF(B344="","",(VLOOKUP(B344,⑥児童・生徒名簿表!F:H,3,0)))</f>
        <v/>
      </c>
    </row>
    <row r="345" spans="1:21" ht="23.45" customHeight="1" x14ac:dyDescent="0.4">
      <c r="A345" s="40"/>
      <c r="B345" s="43"/>
      <c r="D345" s="23">
        <v>475</v>
      </c>
      <c r="E345" s="44">
        <f t="shared" si="18"/>
        <v>0</v>
      </c>
      <c r="F345" s="492" t="str">
        <f>IF(A345="","",(VLOOKUP(A345,⑥児童・生徒名簿表!F:G,2,0)))</f>
        <v/>
      </c>
      <c r="G345" s="493"/>
      <c r="H345" s="494"/>
      <c r="I345" s="31" t="s">
        <v>3</v>
      </c>
      <c r="J345" s="28" t="s">
        <v>2</v>
      </c>
      <c r="K345" s="29" t="str">
        <f>IF(A345="","",(VLOOKUP(A345,⑥児童・生徒名簿表!B:D,3,0)))</f>
        <v/>
      </c>
      <c r="L345" s="30">
        <v>500</v>
      </c>
      <c r="M345" s="23">
        <f t="shared" si="19"/>
        <v>0</v>
      </c>
      <c r="N345" s="493" t="str">
        <f>IF(B345="","",(VLOOKUP(B345,⑥児童・生徒名簿表!F:G,2,0)))</f>
        <v/>
      </c>
      <c r="O345" s="493"/>
      <c r="P345" s="493"/>
      <c r="Q345" s="493"/>
      <c r="R345" s="494"/>
      <c r="S345" s="31" t="s">
        <v>3</v>
      </c>
      <c r="T345" s="28" t="s">
        <v>2</v>
      </c>
      <c r="U345" s="29" t="str">
        <f>IF(B345="","",(VLOOKUP(B345,⑥児童・生徒名簿表!F:H,3,0)))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A9675215-050D-4D4E-925A-726A4942EC8B}">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Z350"/>
  <sheetViews>
    <sheetView showZeros="0" zoomScaleNormal="100" workbookViewId="0">
      <pane xSplit="21" ySplit="5" topLeftCell="V6" activePane="bottomRight" state="frozen"/>
      <selection activeCell="Y10" sqref="Y10"/>
      <selection pane="topRight" activeCell="Y10" sqref="Y10"/>
      <selection pane="bottomLeft" activeCell="Y10" sqref="Y10"/>
      <selection pane="bottomRight" activeCell="A321" sqref="A321:B345"/>
    </sheetView>
  </sheetViews>
  <sheetFormatPr defaultColWidth="8.75" defaultRowHeight="13.5" x14ac:dyDescent="0.4"/>
  <cols>
    <col min="1" max="2" width="7.5" style="14" customWidth="1"/>
    <col min="3" max="3" width="1.875" style="14" customWidth="1"/>
    <col min="4" max="4" width="4.375" style="14" customWidth="1"/>
    <col min="5" max="5" width="5.25" style="14" customWidth="1"/>
    <col min="6" max="7" width="6.125" style="14" customWidth="1"/>
    <col min="8" max="8" width="8.375" style="14" customWidth="1"/>
    <col min="9" max="11" width="5.25" style="14" customWidth="1"/>
    <col min="12" max="12" width="4.375" style="14" customWidth="1"/>
    <col min="13" max="13" width="5.25" style="14" customWidth="1"/>
    <col min="14" max="14" width="3.5" style="14" customWidth="1"/>
    <col min="15" max="15" width="2.625" style="14" customWidth="1"/>
    <col min="16" max="16" width="4.125" style="14" customWidth="1"/>
    <col min="17" max="17" width="4.25" style="14" customWidth="1"/>
    <col min="18" max="21" width="5.25" style="14" customWidth="1"/>
    <col min="22" max="22" width="3.75" style="14" customWidth="1"/>
    <col min="23" max="16384" width="8.75" style="14"/>
  </cols>
  <sheetData>
    <row r="1" spans="1:26" ht="27.75" customHeight="1" x14ac:dyDescent="0.4">
      <c r="A1" s="535" t="s">
        <v>2759</v>
      </c>
      <c r="B1" s="535"/>
      <c r="C1" s="308"/>
      <c r="D1" s="55" t="s">
        <v>724</v>
      </c>
      <c r="E1" s="56"/>
      <c r="F1" s="56"/>
      <c r="G1" s="56"/>
      <c r="H1" s="56"/>
      <c r="I1" s="56"/>
      <c r="J1" s="56"/>
      <c r="K1" s="56"/>
      <c r="L1" s="56"/>
      <c r="M1" s="56"/>
      <c r="N1" s="56"/>
      <c r="O1" s="56"/>
      <c r="P1" s="508" t="s">
        <v>678</v>
      </c>
      <c r="Q1" s="508"/>
      <c r="R1" s="574" t="str">
        <f>IF(I2="","",(VLOOKUP(I2,②学校番号一覧!A:E,5,0)))</f>
        <v/>
      </c>
      <c r="S1" s="574"/>
      <c r="T1" s="574"/>
      <c r="U1" s="574"/>
    </row>
    <row r="2" spans="1:26" ht="30" customHeight="1" x14ac:dyDescent="0.4">
      <c r="A2" s="535"/>
      <c r="B2" s="535"/>
      <c r="C2" s="308"/>
      <c r="D2" s="487" t="s">
        <v>11</v>
      </c>
      <c r="E2" s="489"/>
      <c r="F2" s="500" t="s">
        <v>84</v>
      </c>
      <c r="G2" s="500"/>
      <c r="H2" s="23" t="s">
        <v>19</v>
      </c>
      <c r="I2" s="577"/>
      <c r="J2" s="578"/>
      <c r="K2" s="487" t="s">
        <v>18</v>
      </c>
      <c r="L2" s="489"/>
      <c r="M2" s="503" t="s">
        <v>160</v>
      </c>
      <c r="N2" s="504"/>
      <c r="O2" s="505"/>
      <c r="P2" s="506" t="s">
        <v>10</v>
      </c>
      <c r="Q2" s="507"/>
      <c r="R2" s="37"/>
      <c r="S2" s="24" t="s">
        <v>9</v>
      </c>
      <c r="T2" s="25">
        <v>1</v>
      </c>
      <c r="U2" s="26" t="s">
        <v>8</v>
      </c>
    </row>
    <row r="3" spans="1:26" ht="30" customHeight="1" x14ac:dyDescent="0.4">
      <c r="A3" s="41" t="s">
        <v>89</v>
      </c>
      <c r="B3" s="42" t="s">
        <v>90</v>
      </c>
      <c r="D3" s="487" t="s">
        <v>7</v>
      </c>
      <c r="E3" s="489"/>
      <c r="F3" s="573" t="str">
        <f>IF(I2="","",(VLOOKUP(I2,②学校番号一覧!A:C,3,0)))</f>
        <v/>
      </c>
      <c r="G3" s="573"/>
      <c r="H3" s="23" t="s">
        <v>62</v>
      </c>
      <c r="I3" s="492" t="str">
        <f>IF(I2="","",(VLOOKUP(I2,②学校番号一覧!A:C,2,0)))</f>
        <v/>
      </c>
      <c r="J3" s="493"/>
      <c r="K3" s="493"/>
      <c r="L3" s="493"/>
      <c r="M3" s="493"/>
      <c r="N3" s="493"/>
      <c r="O3" s="494"/>
      <c r="P3" s="495" t="s">
        <v>6</v>
      </c>
      <c r="Q3" s="495"/>
      <c r="R3" s="533"/>
      <c r="S3" s="533"/>
      <c r="T3" s="533"/>
      <c r="U3" s="533"/>
      <c r="Z3" s="11"/>
    </row>
    <row r="4" spans="1:26" ht="3.75" customHeight="1" x14ac:dyDescent="0.4">
      <c r="D4" s="33"/>
      <c r="E4" s="33"/>
      <c r="F4" s="33"/>
      <c r="G4" s="33"/>
      <c r="H4" s="34"/>
      <c r="I4" s="34"/>
      <c r="J4" s="34"/>
      <c r="K4" s="34"/>
      <c r="L4" s="34"/>
      <c r="M4" s="32"/>
      <c r="N4" s="35"/>
      <c r="O4" s="11"/>
      <c r="P4" s="11"/>
      <c r="Q4" s="36"/>
      <c r="R4" s="36"/>
      <c r="S4" s="36"/>
      <c r="T4" s="36"/>
      <c r="U4" s="36"/>
    </row>
    <row r="5" spans="1:26" ht="21.95" customHeight="1" x14ac:dyDescent="0.4">
      <c r="A5" s="40" t="s">
        <v>87</v>
      </c>
      <c r="B5" s="43" t="s">
        <v>87</v>
      </c>
      <c r="D5" s="27" t="s">
        <v>161</v>
      </c>
      <c r="E5" s="45" t="s">
        <v>162</v>
      </c>
      <c r="F5" s="522" t="s">
        <v>1313</v>
      </c>
      <c r="G5" s="523"/>
      <c r="H5" s="524"/>
      <c r="I5" s="487" t="s">
        <v>4</v>
      </c>
      <c r="J5" s="488"/>
      <c r="K5" s="499"/>
      <c r="L5" s="27" t="s">
        <v>161</v>
      </c>
      <c r="M5" s="47" t="s">
        <v>162</v>
      </c>
      <c r="N5" s="488" t="s">
        <v>1313</v>
      </c>
      <c r="O5" s="488"/>
      <c r="P5" s="488"/>
      <c r="Q5" s="488"/>
      <c r="R5" s="489"/>
      <c r="S5" s="487" t="s">
        <v>4</v>
      </c>
      <c r="T5" s="488"/>
      <c r="U5" s="489"/>
    </row>
    <row r="6" spans="1:26" ht="23.45" customHeight="1" x14ac:dyDescent="0.4">
      <c r="A6" s="40"/>
      <c r="B6" s="43"/>
      <c r="D6" s="23">
        <v>1</v>
      </c>
      <c r="E6" s="44">
        <f>A6</f>
        <v>0</v>
      </c>
      <c r="F6" s="492" t="str">
        <f>IF(A6="","",(VLOOKUP(A6,⑥児童・生徒名簿表!J:K,2,0)))</f>
        <v/>
      </c>
      <c r="G6" s="493"/>
      <c r="H6" s="494"/>
      <c r="I6" s="31" t="s">
        <v>3</v>
      </c>
      <c r="J6" s="28" t="s">
        <v>2</v>
      </c>
      <c r="K6" s="29" t="str">
        <f>IF(A6="","",(VLOOKUP(A6,⑥児童・生徒名簿表!J:L,3,0)))</f>
        <v/>
      </c>
      <c r="L6" s="30">
        <v>26</v>
      </c>
      <c r="M6" s="23">
        <f>B6</f>
        <v>0</v>
      </c>
      <c r="N6" s="493" t="str">
        <f>IF(B6="","",(VLOOKUP(B6,⑥児童・生徒名簿表!J:K,2,0)))</f>
        <v/>
      </c>
      <c r="O6" s="493"/>
      <c r="P6" s="493"/>
      <c r="Q6" s="493"/>
      <c r="R6" s="494"/>
      <c r="S6" s="31" t="s">
        <v>3</v>
      </c>
      <c r="T6" s="28" t="s">
        <v>2</v>
      </c>
      <c r="U6" s="29" t="str">
        <f>IF(B6="","",(VLOOKUP(B6,⑥児童・生徒名簿表!J:L,3,0)))</f>
        <v/>
      </c>
    </row>
    <row r="7" spans="1:26" ht="23.45" customHeight="1" x14ac:dyDescent="0.4">
      <c r="A7" s="40"/>
      <c r="B7" s="43"/>
      <c r="D7" s="23">
        <v>2</v>
      </c>
      <c r="E7" s="44">
        <f t="shared" ref="E7:E30" si="0">A7</f>
        <v>0</v>
      </c>
      <c r="F7" s="492" t="str">
        <f>IF(A7="","",(VLOOKUP(A7,⑥児童・生徒名簿表!J:K,2,0)))</f>
        <v/>
      </c>
      <c r="G7" s="493"/>
      <c r="H7" s="494"/>
      <c r="I7" s="31" t="s">
        <v>3</v>
      </c>
      <c r="J7" s="28" t="s">
        <v>2</v>
      </c>
      <c r="K7" s="29" t="str">
        <f>IF(A7="","",(VLOOKUP(A7,⑥児童・生徒名簿表!J:L,3,0)))</f>
        <v/>
      </c>
      <c r="L7" s="30">
        <v>27</v>
      </c>
      <c r="M7" s="23">
        <f t="shared" ref="M7:M30" si="1">B7</f>
        <v>0</v>
      </c>
      <c r="N7" s="493" t="str">
        <f>IF(B7="","",(VLOOKUP(B7,⑥児童・生徒名簿表!J:K,2,0)))</f>
        <v/>
      </c>
      <c r="O7" s="493"/>
      <c r="P7" s="493"/>
      <c r="Q7" s="493"/>
      <c r="R7" s="494"/>
      <c r="S7" s="31" t="s">
        <v>3</v>
      </c>
      <c r="T7" s="28" t="s">
        <v>2</v>
      </c>
      <c r="U7" s="29" t="str">
        <f>IF(B7="","",(VLOOKUP(B7,⑥児童・生徒名簿表!J:L,3,0)))</f>
        <v/>
      </c>
    </row>
    <row r="8" spans="1:26" ht="23.45" customHeight="1" x14ac:dyDescent="0.4">
      <c r="A8" s="40"/>
      <c r="B8" s="43"/>
      <c r="D8" s="23">
        <v>3</v>
      </c>
      <c r="E8" s="44">
        <f t="shared" si="0"/>
        <v>0</v>
      </c>
      <c r="F8" s="492" t="str">
        <f>IF(A8="","",(VLOOKUP(A8,⑥児童・生徒名簿表!J:K,2,0)))</f>
        <v/>
      </c>
      <c r="G8" s="493"/>
      <c r="H8" s="494"/>
      <c r="I8" s="31" t="s">
        <v>3</v>
      </c>
      <c r="J8" s="28" t="s">
        <v>2</v>
      </c>
      <c r="K8" s="29" t="str">
        <f>IF(A8="","",(VLOOKUP(A8,⑥児童・生徒名簿表!J:L,3,0)))</f>
        <v/>
      </c>
      <c r="L8" s="30">
        <v>28</v>
      </c>
      <c r="M8" s="23">
        <f t="shared" si="1"/>
        <v>0</v>
      </c>
      <c r="N8" s="493" t="str">
        <f>IF(B8="","",(VLOOKUP(B8,⑥児童・生徒名簿表!J:K,2,0)))</f>
        <v/>
      </c>
      <c r="O8" s="493"/>
      <c r="P8" s="493"/>
      <c r="Q8" s="493"/>
      <c r="R8" s="494"/>
      <c r="S8" s="31" t="s">
        <v>3</v>
      </c>
      <c r="T8" s="28" t="s">
        <v>2</v>
      </c>
      <c r="U8" s="29" t="str">
        <f>IF(B8="","",(VLOOKUP(B8,⑥児童・生徒名簿表!J:L,3,0)))</f>
        <v/>
      </c>
    </row>
    <row r="9" spans="1:26" ht="23.45" customHeight="1" x14ac:dyDescent="0.4">
      <c r="A9" s="40"/>
      <c r="B9" s="43"/>
      <c r="D9" s="23">
        <v>4</v>
      </c>
      <c r="E9" s="44">
        <f t="shared" si="0"/>
        <v>0</v>
      </c>
      <c r="F9" s="492" t="str">
        <f>IF(A9="","",(VLOOKUP(A9,⑥児童・生徒名簿表!J:K,2,0)))</f>
        <v/>
      </c>
      <c r="G9" s="493"/>
      <c r="H9" s="494"/>
      <c r="I9" s="31" t="s">
        <v>3</v>
      </c>
      <c r="J9" s="28" t="s">
        <v>2</v>
      </c>
      <c r="K9" s="29" t="str">
        <f>IF(A9="","",(VLOOKUP(A9,⑥児童・生徒名簿表!J:L,3,0)))</f>
        <v/>
      </c>
      <c r="L9" s="30">
        <v>29</v>
      </c>
      <c r="M9" s="23">
        <f t="shared" si="1"/>
        <v>0</v>
      </c>
      <c r="N9" s="493" t="str">
        <f>IF(B9="","",(VLOOKUP(B9,⑥児童・生徒名簿表!J:K,2,0)))</f>
        <v/>
      </c>
      <c r="O9" s="493"/>
      <c r="P9" s="493"/>
      <c r="Q9" s="493"/>
      <c r="R9" s="494"/>
      <c r="S9" s="31" t="s">
        <v>3</v>
      </c>
      <c r="T9" s="28" t="s">
        <v>2</v>
      </c>
      <c r="U9" s="29" t="str">
        <f>IF(B9="","",(VLOOKUP(B9,⑥児童・生徒名簿表!J:L,3,0)))</f>
        <v/>
      </c>
    </row>
    <row r="10" spans="1:26" ht="23.45" customHeight="1" x14ac:dyDescent="0.4">
      <c r="A10" s="40"/>
      <c r="B10" s="43"/>
      <c r="D10" s="23">
        <v>5</v>
      </c>
      <c r="E10" s="44">
        <f t="shared" si="0"/>
        <v>0</v>
      </c>
      <c r="F10" s="492" t="str">
        <f>IF(A10="","",(VLOOKUP(A10,⑥児童・生徒名簿表!J:K,2,0)))</f>
        <v/>
      </c>
      <c r="G10" s="493"/>
      <c r="H10" s="494"/>
      <c r="I10" s="31" t="s">
        <v>3</v>
      </c>
      <c r="J10" s="28" t="s">
        <v>2</v>
      </c>
      <c r="K10" s="29" t="str">
        <f>IF(A10="","",(VLOOKUP(A10,⑥児童・生徒名簿表!J:L,3,0)))</f>
        <v/>
      </c>
      <c r="L10" s="30">
        <v>30</v>
      </c>
      <c r="M10" s="23">
        <f t="shared" si="1"/>
        <v>0</v>
      </c>
      <c r="N10" s="493" t="str">
        <f>IF(B10="","",(VLOOKUP(B10,⑥児童・生徒名簿表!J:K,2,0)))</f>
        <v/>
      </c>
      <c r="O10" s="493"/>
      <c r="P10" s="493"/>
      <c r="Q10" s="493"/>
      <c r="R10" s="494"/>
      <c r="S10" s="31" t="s">
        <v>3</v>
      </c>
      <c r="T10" s="28" t="s">
        <v>2</v>
      </c>
      <c r="U10" s="29" t="str">
        <f>IF(B10="","",(VLOOKUP(B10,⑥児童・生徒名簿表!J:L,3,0)))</f>
        <v/>
      </c>
    </row>
    <row r="11" spans="1:26" ht="23.45" customHeight="1" x14ac:dyDescent="0.4">
      <c r="A11" s="40"/>
      <c r="B11" s="43"/>
      <c r="D11" s="23">
        <v>6</v>
      </c>
      <c r="E11" s="44">
        <f t="shared" si="0"/>
        <v>0</v>
      </c>
      <c r="F11" s="492" t="str">
        <f>IF(A11="","",(VLOOKUP(A11,⑥児童・生徒名簿表!J:K,2,0)))</f>
        <v/>
      </c>
      <c r="G11" s="493"/>
      <c r="H11" s="494"/>
      <c r="I11" s="31" t="s">
        <v>3</v>
      </c>
      <c r="J11" s="28" t="s">
        <v>2</v>
      </c>
      <c r="K11" s="29" t="str">
        <f>IF(A11="","",(VLOOKUP(A11,⑥児童・生徒名簿表!J:L,3,0)))</f>
        <v/>
      </c>
      <c r="L11" s="30">
        <v>31</v>
      </c>
      <c r="M11" s="23">
        <f t="shared" si="1"/>
        <v>0</v>
      </c>
      <c r="N11" s="493" t="str">
        <f>IF(B11="","",(VLOOKUP(B11,⑥児童・生徒名簿表!J:K,2,0)))</f>
        <v/>
      </c>
      <c r="O11" s="493"/>
      <c r="P11" s="493"/>
      <c r="Q11" s="493"/>
      <c r="R11" s="494"/>
      <c r="S11" s="31" t="s">
        <v>3</v>
      </c>
      <c r="T11" s="28" t="s">
        <v>2</v>
      </c>
      <c r="U11" s="29" t="str">
        <f>IF(B11="","",(VLOOKUP(B11,⑥児童・生徒名簿表!J:L,3,0)))</f>
        <v/>
      </c>
    </row>
    <row r="12" spans="1:26" ht="23.45" customHeight="1" x14ac:dyDescent="0.4">
      <c r="A12" s="40"/>
      <c r="B12" s="43"/>
      <c r="D12" s="23">
        <v>7</v>
      </c>
      <c r="E12" s="44">
        <f t="shared" si="0"/>
        <v>0</v>
      </c>
      <c r="F12" s="492" t="str">
        <f>IF(A12="","",(VLOOKUP(A12,⑥児童・生徒名簿表!J:K,2,0)))</f>
        <v/>
      </c>
      <c r="G12" s="493"/>
      <c r="H12" s="494"/>
      <c r="I12" s="31" t="s">
        <v>3</v>
      </c>
      <c r="J12" s="28" t="s">
        <v>2</v>
      </c>
      <c r="K12" s="29" t="str">
        <f>IF(A12="","",(VLOOKUP(A12,⑥児童・生徒名簿表!J:L,3,0)))</f>
        <v/>
      </c>
      <c r="L12" s="30">
        <v>32</v>
      </c>
      <c r="M12" s="23">
        <f t="shared" si="1"/>
        <v>0</v>
      </c>
      <c r="N12" s="493" t="str">
        <f>IF(B12="","",(VLOOKUP(B12,⑥児童・生徒名簿表!J:K,2,0)))</f>
        <v/>
      </c>
      <c r="O12" s="493"/>
      <c r="P12" s="493"/>
      <c r="Q12" s="493"/>
      <c r="R12" s="494"/>
      <c r="S12" s="31" t="s">
        <v>3</v>
      </c>
      <c r="T12" s="28" t="s">
        <v>2</v>
      </c>
      <c r="U12" s="29" t="str">
        <f>IF(B12="","",(VLOOKUP(B12,⑥児童・生徒名簿表!J:L,3,0)))</f>
        <v/>
      </c>
    </row>
    <row r="13" spans="1:26" ht="23.45" customHeight="1" x14ac:dyDescent="0.4">
      <c r="A13" s="40"/>
      <c r="B13" s="43"/>
      <c r="D13" s="23">
        <v>8</v>
      </c>
      <c r="E13" s="44">
        <f t="shared" si="0"/>
        <v>0</v>
      </c>
      <c r="F13" s="492" t="str">
        <f>IF(A13="","",(VLOOKUP(A13,⑥児童・生徒名簿表!J:K,2,0)))</f>
        <v/>
      </c>
      <c r="G13" s="493"/>
      <c r="H13" s="494"/>
      <c r="I13" s="31" t="s">
        <v>3</v>
      </c>
      <c r="J13" s="28" t="s">
        <v>2</v>
      </c>
      <c r="K13" s="29" t="str">
        <f>IF(A13="","",(VLOOKUP(A13,⑥児童・生徒名簿表!J:L,3,0)))</f>
        <v/>
      </c>
      <c r="L13" s="30">
        <v>33</v>
      </c>
      <c r="M13" s="23">
        <f t="shared" si="1"/>
        <v>0</v>
      </c>
      <c r="N13" s="493" t="str">
        <f>IF(B13="","",(VLOOKUP(B13,⑥児童・生徒名簿表!J:K,2,0)))</f>
        <v/>
      </c>
      <c r="O13" s="493"/>
      <c r="P13" s="493"/>
      <c r="Q13" s="493"/>
      <c r="R13" s="494"/>
      <c r="S13" s="31" t="s">
        <v>3</v>
      </c>
      <c r="T13" s="28" t="s">
        <v>2</v>
      </c>
      <c r="U13" s="29" t="str">
        <f>IF(B13="","",(VLOOKUP(B13,⑥児童・生徒名簿表!J:L,3,0)))</f>
        <v/>
      </c>
    </row>
    <row r="14" spans="1:26" ht="23.45" customHeight="1" x14ac:dyDescent="0.4">
      <c r="A14" s="40"/>
      <c r="B14" s="43"/>
      <c r="D14" s="23">
        <v>9</v>
      </c>
      <c r="E14" s="44">
        <f t="shared" si="0"/>
        <v>0</v>
      </c>
      <c r="F14" s="492" t="str">
        <f>IF(A14="","",(VLOOKUP(A14,⑥児童・生徒名簿表!J:K,2,0)))</f>
        <v/>
      </c>
      <c r="G14" s="493"/>
      <c r="H14" s="494"/>
      <c r="I14" s="31" t="s">
        <v>3</v>
      </c>
      <c r="J14" s="28" t="s">
        <v>2</v>
      </c>
      <c r="K14" s="29" t="str">
        <f>IF(A14="","",(VLOOKUP(A14,⑥児童・生徒名簿表!J:L,3,0)))</f>
        <v/>
      </c>
      <c r="L14" s="30">
        <v>34</v>
      </c>
      <c r="M14" s="23">
        <f t="shared" si="1"/>
        <v>0</v>
      </c>
      <c r="N14" s="493" t="str">
        <f>IF(B14="","",(VLOOKUP(B14,⑥児童・生徒名簿表!J:K,2,0)))</f>
        <v/>
      </c>
      <c r="O14" s="493"/>
      <c r="P14" s="493"/>
      <c r="Q14" s="493"/>
      <c r="R14" s="494"/>
      <c r="S14" s="31" t="s">
        <v>3</v>
      </c>
      <c r="T14" s="28" t="s">
        <v>2</v>
      </c>
      <c r="U14" s="29" t="str">
        <f>IF(B14="","",(VLOOKUP(B14,⑥児童・生徒名簿表!J:L,3,0)))</f>
        <v/>
      </c>
    </row>
    <row r="15" spans="1:26" ht="23.45" customHeight="1" x14ac:dyDescent="0.4">
      <c r="A15" s="40"/>
      <c r="B15" s="43"/>
      <c r="D15" s="23">
        <v>10</v>
      </c>
      <c r="E15" s="44">
        <f t="shared" si="0"/>
        <v>0</v>
      </c>
      <c r="F15" s="492" t="str">
        <f>IF(A15="","",(VLOOKUP(A15,⑥児童・生徒名簿表!J:K,2,0)))</f>
        <v/>
      </c>
      <c r="G15" s="493"/>
      <c r="H15" s="494"/>
      <c r="I15" s="31" t="s">
        <v>3</v>
      </c>
      <c r="J15" s="28" t="s">
        <v>2</v>
      </c>
      <c r="K15" s="29" t="str">
        <f>IF(A15="","",(VLOOKUP(A15,⑥児童・生徒名簿表!J:L,3,0)))</f>
        <v/>
      </c>
      <c r="L15" s="30">
        <v>35</v>
      </c>
      <c r="M15" s="23">
        <f t="shared" si="1"/>
        <v>0</v>
      </c>
      <c r="N15" s="493" t="str">
        <f>IF(B15="","",(VLOOKUP(B15,⑥児童・生徒名簿表!J:K,2,0)))</f>
        <v/>
      </c>
      <c r="O15" s="493"/>
      <c r="P15" s="493"/>
      <c r="Q15" s="493"/>
      <c r="R15" s="494"/>
      <c r="S15" s="31" t="s">
        <v>3</v>
      </c>
      <c r="T15" s="28" t="s">
        <v>2</v>
      </c>
      <c r="U15" s="29" t="str">
        <f>IF(B15="","",(VLOOKUP(B15,⑥児童・生徒名簿表!J:L,3,0)))</f>
        <v/>
      </c>
    </row>
    <row r="16" spans="1:26" ht="23.45" customHeight="1" x14ac:dyDescent="0.4">
      <c r="A16" s="40"/>
      <c r="B16" s="43"/>
      <c r="D16" s="23">
        <v>11</v>
      </c>
      <c r="E16" s="44">
        <f t="shared" si="0"/>
        <v>0</v>
      </c>
      <c r="F16" s="492" t="str">
        <f>IF(A16="","",(VLOOKUP(A16,⑥児童・生徒名簿表!J:K,2,0)))</f>
        <v/>
      </c>
      <c r="G16" s="493"/>
      <c r="H16" s="494"/>
      <c r="I16" s="31" t="s">
        <v>3</v>
      </c>
      <c r="J16" s="28" t="s">
        <v>2</v>
      </c>
      <c r="K16" s="29" t="str">
        <f>IF(A16="","",(VLOOKUP(A16,⑥児童・生徒名簿表!J:L,3,0)))</f>
        <v/>
      </c>
      <c r="L16" s="30">
        <v>36</v>
      </c>
      <c r="M16" s="23">
        <f t="shared" si="1"/>
        <v>0</v>
      </c>
      <c r="N16" s="493" t="str">
        <f>IF(B16="","",(VLOOKUP(B16,⑥児童・生徒名簿表!J:K,2,0)))</f>
        <v/>
      </c>
      <c r="O16" s="493"/>
      <c r="P16" s="493"/>
      <c r="Q16" s="493"/>
      <c r="R16" s="494"/>
      <c r="S16" s="31" t="s">
        <v>3</v>
      </c>
      <c r="T16" s="28" t="s">
        <v>2</v>
      </c>
      <c r="U16" s="29" t="str">
        <f>IF(B16="","",(VLOOKUP(B16,⑥児童・生徒名簿表!J:L,3,0)))</f>
        <v/>
      </c>
    </row>
    <row r="17" spans="1:21" ht="23.45" customHeight="1" x14ac:dyDescent="0.4">
      <c r="A17" s="40"/>
      <c r="B17" s="43"/>
      <c r="D17" s="23">
        <v>12</v>
      </c>
      <c r="E17" s="44">
        <f t="shared" si="0"/>
        <v>0</v>
      </c>
      <c r="F17" s="492" t="str">
        <f>IF(A17="","",(VLOOKUP(A17,⑥児童・生徒名簿表!J:K,2,0)))</f>
        <v/>
      </c>
      <c r="G17" s="493"/>
      <c r="H17" s="494"/>
      <c r="I17" s="31" t="s">
        <v>3</v>
      </c>
      <c r="J17" s="28" t="s">
        <v>2</v>
      </c>
      <c r="K17" s="29" t="str">
        <f>IF(A17="","",(VLOOKUP(A17,⑥児童・生徒名簿表!J:L,3,0)))</f>
        <v/>
      </c>
      <c r="L17" s="30">
        <v>37</v>
      </c>
      <c r="M17" s="23">
        <f t="shared" si="1"/>
        <v>0</v>
      </c>
      <c r="N17" s="493" t="str">
        <f>IF(B17="","",(VLOOKUP(B17,⑥児童・生徒名簿表!J:K,2,0)))</f>
        <v/>
      </c>
      <c r="O17" s="493"/>
      <c r="P17" s="493"/>
      <c r="Q17" s="493"/>
      <c r="R17" s="494"/>
      <c r="S17" s="31" t="s">
        <v>3</v>
      </c>
      <c r="T17" s="28" t="s">
        <v>2</v>
      </c>
      <c r="U17" s="29" t="str">
        <f>IF(B17="","",(VLOOKUP(B17,⑥児童・生徒名簿表!J:L,3,0)))</f>
        <v/>
      </c>
    </row>
    <row r="18" spans="1:21" ht="23.45" customHeight="1" x14ac:dyDescent="0.4">
      <c r="A18" s="40"/>
      <c r="B18" s="43"/>
      <c r="D18" s="23">
        <v>13</v>
      </c>
      <c r="E18" s="44">
        <f t="shared" si="0"/>
        <v>0</v>
      </c>
      <c r="F18" s="492" t="str">
        <f>IF(A18="","",(VLOOKUP(A18,⑥児童・生徒名簿表!J:K,2,0)))</f>
        <v/>
      </c>
      <c r="G18" s="493"/>
      <c r="H18" s="494"/>
      <c r="I18" s="31" t="s">
        <v>3</v>
      </c>
      <c r="J18" s="28" t="s">
        <v>2</v>
      </c>
      <c r="K18" s="29" t="str">
        <f>IF(A18="","",(VLOOKUP(A18,⑥児童・生徒名簿表!J:L,3,0)))</f>
        <v/>
      </c>
      <c r="L18" s="30">
        <v>38</v>
      </c>
      <c r="M18" s="23">
        <f t="shared" si="1"/>
        <v>0</v>
      </c>
      <c r="N18" s="493" t="str">
        <f>IF(B18="","",(VLOOKUP(B18,⑥児童・生徒名簿表!J:K,2,0)))</f>
        <v/>
      </c>
      <c r="O18" s="493"/>
      <c r="P18" s="493"/>
      <c r="Q18" s="493"/>
      <c r="R18" s="494"/>
      <c r="S18" s="31" t="s">
        <v>3</v>
      </c>
      <c r="T18" s="28" t="s">
        <v>2</v>
      </c>
      <c r="U18" s="29" t="str">
        <f>IF(B18="","",(VLOOKUP(B18,⑥児童・生徒名簿表!J:L,3,0)))</f>
        <v/>
      </c>
    </row>
    <row r="19" spans="1:21" ht="23.45" customHeight="1" x14ac:dyDescent="0.4">
      <c r="A19" s="40"/>
      <c r="B19" s="43"/>
      <c r="D19" s="23">
        <v>14</v>
      </c>
      <c r="E19" s="44">
        <f t="shared" si="0"/>
        <v>0</v>
      </c>
      <c r="F19" s="492" t="str">
        <f>IF(A19="","",(VLOOKUP(A19,⑥児童・生徒名簿表!J:K,2,0)))</f>
        <v/>
      </c>
      <c r="G19" s="493"/>
      <c r="H19" s="494"/>
      <c r="I19" s="31" t="s">
        <v>3</v>
      </c>
      <c r="J19" s="28" t="s">
        <v>2</v>
      </c>
      <c r="K19" s="29" t="str">
        <f>IF(A19="","",(VLOOKUP(A19,⑥児童・生徒名簿表!J:L,3,0)))</f>
        <v/>
      </c>
      <c r="L19" s="30">
        <v>39</v>
      </c>
      <c r="M19" s="23">
        <f t="shared" si="1"/>
        <v>0</v>
      </c>
      <c r="N19" s="493" t="str">
        <f>IF(B19="","",(VLOOKUP(B19,⑥児童・生徒名簿表!J:K,2,0)))</f>
        <v/>
      </c>
      <c r="O19" s="493"/>
      <c r="P19" s="493"/>
      <c r="Q19" s="493"/>
      <c r="R19" s="494"/>
      <c r="S19" s="31" t="s">
        <v>3</v>
      </c>
      <c r="T19" s="28" t="s">
        <v>2</v>
      </c>
      <c r="U19" s="29" t="str">
        <f>IF(B19="","",(VLOOKUP(B19,⑥児童・生徒名簿表!J:L,3,0)))</f>
        <v/>
      </c>
    </row>
    <row r="20" spans="1:21" ht="23.45" customHeight="1" x14ac:dyDescent="0.4">
      <c r="A20" s="40"/>
      <c r="B20" s="43"/>
      <c r="D20" s="23">
        <v>15</v>
      </c>
      <c r="E20" s="44">
        <f t="shared" si="0"/>
        <v>0</v>
      </c>
      <c r="F20" s="492" t="str">
        <f>IF(A20="","",(VLOOKUP(A20,⑥児童・生徒名簿表!J:K,2,0)))</f>
        <v/>
      </c>
      <c r="G20" s="493"/>
      <c r="H20" s="494"/>
      <c r="I20" s="31" t="s">
        <v>3</v>
      </c>
      <c r="J20" s="28" t="s">
        <v>2</v>
      </c>
      <c r="K20" s="29" t="str">
        <f>IF(A20="","",(VLOOKUP(A20,⑥児童・生徒名簿表!J:L,3,0)))</f>
        <v/>
      </c>
      <c r="L20" s="30">
        <v>40</v>
      </c>
      <c r="M20" s="23">
        <f t="shared" si="1"/>
        <v>0</v>
      </c>
      <c r="N20" s="493" t="str">
        <f>IF(B20="","",(VLOOKUP(B20,⑥児童・生徒名簿表!J:K,2,0)))</f>
        <v/>
      </c>
      <c r="O20" s="493"/>
      <c r="P20" s="493"/>
      <c r="Q20" s="493"/>
      <c r="R20" s="494"/>
      <c r="S20" s="31" t="s">
        <v>3</v>
      </c>
      <c r="T20" s="28" t="s">
        <v>2</v>
      </c>
      <c r="U20" s="29" t="str">
        <f>IF(B20="","",(VLOOKUP(B20,⑥児童・生徒名簿表!J:L,3,0)))</f>
        <v/>
      </c>
    </row>
    <row r="21" spans="1:21" ht="23.45" customHeight="1" x14ac:dyDescent="0.4">
      <c r="A21" s="40"/>
      <c r="B21" s="43"/>
      <c r="D21" s="23">
        <v>16</v>
      </c>
      <c r="E21" s="44">
        <f t="shared" si="0"/>
        <v>0</v>
      </c>
      <c r="F21" s="492" t="str">
        <f>IF(A21="","",(VLOOKUP(A21,⑥児童・生徒名簿表!J:K,2,0)))</f>
        <v/>
      </c>
      <c r="G21" s="493"/>
      <c r="H21" s="494"/>
      <c r="I21" s="31" t="s">
        <v>3</v>
      </c>
      <c r="J21" s="28" t="s">
        <v>2</v>
      </c>
      <c r="K21" s="29" t="str">
        <f>IF(A21="","",(VLOOKUP(A21,⑥児童・生徒名簿表!J:L,3,0)))</f>
        <v/>
      </c>
      <c r="L21" s="30">
        <v>41</v>
      </c>
      <c r="M21" s="23">
        <f t="shared" si="1"/>
        <v>0</v>
      </c>
      <c r="N21" s="493" t="str">
        <f>IF(B21="","",(VLOOKUP(B21,⑥児童・生徒名簿表!J:K,2,0)))</f>
        <v/>
      </c>
      <c r="O21" s="493"/>
      <c r="P21" s="493"/>
      <c r="Q21" s="493"/>
      <c r="R21" s="494"/>
      <c r="S21" s="31" t="s">
        <v>3</v>
      </c>
      <c r="T21" s="28" t="s">
        <v>2</v>
      </c>
      <c r="U21" s="29" t="str">
        <f>IF(B21="","",(VLOOKUP(B21,⑥児童・生徒名簿表!J:L,3,0)))</f>
        <v/>
      </c>
    </row>
    <row r="22" spans="1:21" ht="23.45" customHeight="1" x14ac:dyDescent="0.4">
      <c r="A22" s="40"/>
      <c r="B22" s="43"/>
      <c r="D22" s="23">
        <v>17</v>
      </c>
      <c r="E22" s="44">
        <f t="shared" si="0"/>
        <v>0</v>
      </c>
      <c r="F22" s="492" t="str">
        <f>IF(A22="","",(VLOOKUP(A22,⑥児童・生徒名簿表!J:K,2,0)))</f>
        <v/>
      </c>
      <c r="G22" s="493"/>
      <c r="H22" s="494"/>
      <c r="I22" s="31" t="s">
        <v>3</v>
      </c>
      <c r="J22" s="28" t="s">
        <v>2</v>
      </c>
      <c r="K22" s="29" t="str">
        <f>IF(A22="","",(VLOOKUP(A22,⑥児童・生徒名簿表!J:L,3,0)))</f>
        <v/>
      </c>
      <c r="L22" s="30">
        <v>42</v>
      </c>
      <c r="M22" s="23">
        <f t="shared" si="1"/>
        <v>0</v>
      </c>
      <c r="N22" s="493" t="str">
        <f>IF(B22="","",(VLOOKUP(B22,⑥児童・生徒名簿表!J:K,2,0)))</f>
        <v/>
      </c>
      <c r="O22" s="493"/>
      <c r="P22" s="493"/>
      <c r="Q22" s="493"/>
      <c r="R22" s="494"/>
      <c r="S22" s="31" t="s">
        <v>3</v>
      </c>
      <c r="T22" s="28" t="s">
        <v>2</v>
      </c>
      <c r="U22" s="29" t="str">
        <f>IF(B22="","",(VLOOKUP(B22,⑥児童・生徒名簿表!J:L,3,0)))</f>
        <v/>
      </c>
    </row>
    <row r="23" spans="1:21" ht="23.45" customHeight="1" x14ac:dyDescent="0.4">
      <c r="A23" s="40"/>
      <c r="B23" s="43"/>
      <c r="D23" s="23">
        <v>18</v>
      </c>
      <c r="E23" s="44">
        <f t="shared" si="0"/>
        <v>0</v>
      </c>
      <c r="F23" s="492" t="str">
        <f>IF(A23="","",(VLOOKUP(A23,⑥児童・生徒名簿表!J:K,2,0)))</f>
        <v/>
      </c>
      <c r="G23" s="493"/>
      <c r="H23" s="494"/>
      <c r="I23" s="31" t="s">
        <v>3</v>
      </c>
      <c r="J23" s="28" t="s">
        <v>2</v>
      </c>
      <c r="K23" s="29" t="str">
        <f>IF(A23="","",(VLOOKUP(A23,⑥児童・生徒名簿表!J:L,3,0)))</f>
        <v/>
      </c>
      <c r="L23" s="30">
        <v>43</v>
      </c>
      <c r="M23" s="23">
        <f t="shared" si="1"/>
        <v>0</v>
      </c>
      <c r="N23" s="493" t="str">
        <f>IF(B23="","",(VLOOKUP(B23,⑥児童・生徒名簿表!J:K,2,0)))</f>
        <v/>
      </c>
      <c r="O23" s="493"/>
      <c r="P23" s="493"/>
      <c r="Q23" s="493"/>
      <c r="R23" s="494"/>
      <c r="S23" s="31" t="s">
        <v>3</v>
      </c>
      <c r="T23" s="28" t="s">
        <v>2</v>
      </c>
      <c r="U23" s="29" t="str">
        <f>IF(B23="","",(VLOOKUP(B23,⑥児童・生徒名簿表!J:L,3,0)))</f>
        <v/>
      </c>
    </row>
    <row r="24" spans="1:21" ht="23.45" customHeight="1" x14ac:dyDescent="0.4">
      <c r="A24" s="40"/>
      <c r="B24" s="43"/>
      <c r="D24" s="23">
        <v>19</v>
      </c>
      <c r="E24" s="44">
        <f t="shared" si="0"/>
        <v>0</v>
      </c>
      <c r="F24" s="492" t="str">
        <f>IF(A24="","",(VLOOKUP(A24,⑥児童・生徒名簿表!J:K,2,0)))</f>
        <v/>
      </c>
      <c r="G24" s="493"/>
      <c r="H24" s="494"/>
      <c r="I24" s="31" t="s">
        <v>3</v>
      </c>
      <c r="J24" s="28" t="s">
        <v>2</v>
      </c>
      <c r="K24" s="29" t="str">
        <f>IF(A24="","",(VLOOKUP(A24,⑥児童・生徒名簿表!J:L,3,0)))</f>
        <v/>
      </c>
      <c r="L24" s="30">
        <v>44</v>
      </c>
      <c r="M24" s="23">
        <f t="shared" si="1"/>
        <v>0</v>
      </c>
      <c r="N24" s="493" t="str">
        <f>IF(B24="","",(VLOOKUP(B24,⑥児童・生徒名簿表!J:K,2,0)))</f>
        <v/>
      </c>
      <c r="O24" s="493"/>
      <c r="P24" s="493"/>
      <c r="Q24" s="493"/>
      <c r="R24" s="494"/>
      <c r="S24" s="31" t="s">
        <v>3</v>
      </c>
      <c r="T24" s="28" t="s">
        <v>2</v>
      </c>
      <c r="U24" s="29" t="str">
        <f>IF(B24="","",(VLOOKUP(B24,⑥児童・生徒名簿表!J:L,3,0)))</f>
        <v/>
      </c>
    </row>
    <row r="25" spans="1:21" ht="23.45" customHeight="1" x14ac:dyDescent="0.4">
      <c r="A25" s="40"/>
      <c r="B25" s="43"/>
      <c r="D25" s="23">
        <v>20</v>
      </c>
      <c r="E25" s="44">
        <f t="shared" si="0"/>
        <v>0</v>
      </c>
      <c r="F25" s="492" t="str">
        <f>IF(A25="","",(VLOOKUP(A25,⑥児童・生徒名簿表!J:K,2,0)))</f>
        <v/>
      </c>
      <c r="G25" s="493"/>
      <c r="H25" s="494"/>
      <c r="I25" s="31" t="s">
        <v>3</v>
      </c>
      <c r="J25" s="28" t="s">
        <v>2</v>
      </c>
      <c r="K25" s="29" t="str">
        <f>IF(A25="","",(VLOOKUP(A25,⑥児童・生徒名簿表!J:L,3,0)))</f>
        <v/>
      </c>
      <c r="L25" s="30">
        <v>45</v>
      </c>
      <c r="M25" s="23">
        <f t="shared" si="1"/>
        <v>0</v>
      </c>
      <c r="N25" s="493" t="str">
        <f>IF(B25="","",(VLOOKUP(B25,⑥児童・生徒名簿表!J:K,2,0)))</f>
        <v/>
      </c>
      <c r="O25" s="493"/>
      <c r="P25" s="493"/>
      <c r="Q25" s="493"/>
      <c r="R25" s="494"/>
      <c r="S25" s="31" t="s">
        <v>3</v>
      </c>
      <c r="T25" s="28" t="s">
        <v>2</v>
      </c>
      <c r="U25" s="29" t="str">
        <f>IF(B25="","",(VLOOKUP(B25,⑥児童・生徒名簿表!J:L,3,0)))</f>
        <v/>
      </c>
    </row>
    <row r="26" spans="1:21" ht="23.45" customHeight="1" x14ac:dyDescent="0.4">
      <c r="A26" s="40"/>
      <c r="B26" s="43"/>
      <c r="D26" s="23">
        <v>21</v>
      </c>
      <c r="E26" s="44">
        <f t="shared" si="0"/>
        <v>0</v>
      </c>
      <c r="F26" s="492" t="str">
        <f>IF(A26="","",(VLOOKUP(A26,⑥児童・生徒名簿表!J:K,2,0)))</f>
        <v/>
      </c>
      <c r="G26" s="493"/>
      <c r="H26" s="494"/>
      <c r="I26" s="31" t="s">
        <v>3</v>
      </c>
      <c r="J26" s="28" t="s">
        <v>2</v>
      </c>
      <c r="K26" s="29" t="str">
        <f>IF(A26="","",(VLOOKUP(A26,⑥児童・生徒名簿表!J:L,3,0)))</f>
        <v/>
      </c>
      <c r="L26" s="30">
        <v>46</v>
      </c>
      <c r="M26" s="23">
        <f t="shared" si="1"/>
        <v>0</v>
      </c>
      <c r="N26" s="493" t="str">
        <f>IF(B26="","",(VLOOKUP(B26,⑥児童・生徒名簿表!J:K,2,0)))</f>
        <v/>
      </c>
      <c r="O26" s="493"/>
      <c r="P26" s="493"/>
      <c r="Q26" s="493"/>
      <c r="R26" s="494"/>
      <c r="S26" s="31" t="s">
        <v>3</v>
      </c>
      <c r="T26" s="28" t="s">
        <v>2</v>
      </c>
      <c r="U26" s="29" t="str">
        <f>IF(B26="","",(VLOOKUP(B26,⑥児童・生徒名簿表!J:L,3,0)))</f>
        <v/>
      </c>
    </row>
    <row r="27" spans="1:21" ht="23.45" customHeight="1" x14ac:dyDescent="0.4">
      <c r="A27" s="40"/>
      <c r="B27" s="43"/>
      <c r="D27" s="23">
        <v>22</v>
      </c>
      <c r="E27" s="44">
        <f t="shared" si="0"/>
        <v>0</v>
      </c>
      <c r="F27" s="492" t="str">
        <f>IF(A27="","",(VLOOKUP(A27,⑥児童・生徒名簿表!J:K,2,0)))</f>
        <v/>
      </c>
      <c r="G27" s="493"/>
      <c r="H27" s="494"/>
      <c r="I27" s="31" t="s">
        <v>3</v>
      </c>
      <c r="J27" s="28" t="s">
        <v>2</v>
      </c>
      <c r="K27" s="29" t="str">
        <f>IF(A27="","",(VLOOKUP(A27,⑥児童・生徒名簿表!J:L,3,0)))</f>
        <v/>
      </c>
      <c r="L27" s="30">
        <v>47</v>
      </c>
      <c r="M27" s="23">
        <f t="shared" si="1"/>
        <v>0</v>
      </c>
      <c r="N27" s="493" t="str">
        <f>IF(B27="","",(VLOOKUP(B27,⑥児童・生徒名簿表!J:K,2,0)))</f>
        <v/>
      </c>
      <c r="O27" s="493"/>
      <c r="P27" s="493"/>
      <c r="Q27" s="493"/>
      <c r="R27" s="494"/>
      <c r="S27" s="31" t="s">
        <v>3</v>
      </c>
      <c r="T27" s="28" t="s">
        <v>2</v>
      </c>
      <c r="U27" s="29" t="str">
        <f>IF(B27="","",(VLOOKUP(B27,⑥児童・生徒名簿表!J:L,3,0)))</f>
        <v/>
      </c>
    </row>
    <row r="28" spans="1:21" ht="23.45" customHeight="1" x14ac:dyDescent="0.4">
      <c r="A28" s="40"/>
      <c r="B28" s="43"/>
      <c r="D28" s="23">
        <v>23</v>
      </c>
      <c r="E28" s="44">
        <f t="shared" si="0"/>
        <v>0</v>
      </c>
      <c r="F28" s="492" t="str">
        <f>IF(A28="","",(VLOOKUP(A28,⑥児童・生徒名簿表!J:K,2,0)))</f>
        <v/>
      </c>
      <c r="G28" s="493"/>
      <c r="H28" s="494"/>
      <c r="I28" s="31" t="s">
        <v>3</v>
      </c>
      <c r="J28" s="28" t="s">
        <v>2</v>
      </c>
      <c r="K28" s="29" t="str">
        <f>IF(A28="","",(VLOOKUP(A28,⑥児童・生徒名簿表!J:L,3,0)))</f>
        <v/>
      </c>
      <c r="L28" s="30">
        <v>48</v>
      </c>
      <c r="M28" s="23">
        <f t="shared" si="1"/>
        <v>0</v>
      </c>
      <c r="N28" s="493" t="str">
        <f>IF(B28="","",(VLOOKUP(B28,⑥児童・生徒名簿表!J:K,2,0)))</f>
        <v/>
      </c>
      <c r="O28" s="493"/>
      <c r="P28" s="493"/>
      <c r="Q28" s="493"/>
      <c r="R28" s="494"/>
      <c r="S28" s="31" t="s">
        <v>3</v>
      </c>
      <c r="T28" s="28" t="s">
        <v>2</v>
      </c>
      <c r="U28" s="29" t="str">
        <f>IF(B28="","",(VLOOKUP(B28,⑥児童・生徒名簿表!J:L,3,0)))</f>
        <v/>
      </c>
    </row>
    <row r="29" spans="1:21" ht="23.45" customHeight="1" x14ac:dyDescent="0.4">
      <c r="A29" s="40"/>
      <c r="B29" s="43"/>
      <c r="D29" s="23">
        <v>24</v>
      </c>
      <c r="E29" s="44">
        <f t="shared" si="0"/>
        <v>0</v>
      </c>
      <c r="F29" s="492" t="str">
        <f>IF(A29="","",(VLOOKUP(A29,⑥児童・生徒名簿表!J:K,2,0)))</f>
        <v/>
      </c>
      <c r="G29" s="493"/>
      <c r="H29" s="494"/>
      <c r="I29" s="31" t="s">
        <v>3</v>
      </c>
      <c r="J29" s="28" t="s">
        <v>2</v>
      </c>
      <c r="K29" s="29" t="str">
        <f>IF(A29="","",(VLOOKUP(A29,⑥児童・生徒名簿表!J:L,3,0)))</f>
        <v/>
      </c>
      <c r="L29" s="30">
        <v>49</v>
      </c>
      <c r="M29" s="23">
        <f t="shared" si="1"/>
        <v>0</v>
      </c>
      <c r="N29" s="493" t="str">
        <f>IF(B29="","",(VLOOKUP(B29,⑥児童・生徒名簿表!J:K,2,0)))</f>
        <v/>
      </c>
      <c r="O29" s="493"/>
      <c r="P29" s="493"/>
      <c r="Q29" s="493"/>
      <c r="R29" s="494"/>
      <c r="S29" s="31" t="s">
        <v>3</v>
      </c>
      <c r="T29" s="28" t="s">
        <v>2</v>
      </c>
      <c r="U29" s="29" t="str">
        <f>IF(B29="","",(VLOOKUP(B29,⑥児童・生徒名簿表!J:L,3,0)))</f>
        <v/>
      </c>
    </row>
    <row r="30" spans="1:21" ht="23.45" customHeight="1" x14ac:dyDescent="0.4">
      <c r="A30" s="40"/>
      <c r="B30" s="43"/>
      <c r="D30" s="23">
        <v>25</v>
      </c>
      <c r="E30" s="44">
        <f t="shared" si="0"/>
        <v>0</v>
      </c>
      <c r="F30" s="492" t="str">
        <f>IF(A30="","",(VLOOKUP(A30,⑥児童・生徒名簿表!J:K,2,0)))</f>
        <v/>
      </c>
      <c r="G30" s="493"/>
      <c r="H30" s="494"/>
      <c r="I30" s="31" t="s">
        <v>3</v>
      </c>
      <c r="J30" s="28" t="s">
        <v>2</v>
      </c>
      <c r="K30" s="29" t="str">
        <f>IF(A30="","",(VLOOKUP(A30,⑥児童・生徒名簿表!J:L,3,0)))</f>
        <v/>
      </c>
      <c r="L30" s="30">
        <v>50</v>
      </c>
      <c r="M30" s="23">
        <f t="shared" si="1"/>
        <v>0</v>
      </c>
      <c r="N30" s="493" t="str">
        <f>IF(B30="","",(VLOOKUP(B30,⑥児童・生徒名簿表!J:K,2,0)))</f>
        <v/>
      </c>
      <c r="O30" s="493"/>
      <c r="P30" s="493"/>
      <c r="Q30" s="493"/>
      <c r="R30" s="494"/>
      <c r="S30" s="31" t="s">
        <v>3</v>
      </c>
      <c r="T30" s="28" t="s">
        <v>2</v>
      </c>
      <c r="U30" s="29" t="str">
        <f>IF(B30="","",(VLOOKUP(B30,⑥児童・生徒名簿表!J:L,3,0)))</f>
        <v/>
      </c>
    </row>
    <row r="31" spans="1:21" ht="5.45" customHeight="1" x14ac:dyDescent="0.4"/>
    <row r="32" spans="1:21" ht="27" customHeight="1" x14ac:dyDescent="0.4">
      <c r="D32" s="487" t="s">
        <v>1</v>
      </c>
      <c r="E32" s="488"/>
      <c r="F32" s="488"/>
      <c r="G32" s="488"/>
      <c r="H32" s="489"/>
      <c r="I32" s="487" t="s">
        <v>163</v>
      </c>
      <c r="J32" s="488"/>
      <c r="K32" s="488"/>
      <c r="L32" s="489"/>
      <c r="M32" s="487" t="s">
        <v>164</v>
      </c>
      <c r="N32" s="488"/>
      <c r="O32" s="488"/>
      <c r="P32" s="488"/>
      <c r="Q32" s="489"/>
      <c r="R32" s="490" t="s">
        <v>165</v>
      </c>
      <c r="S32" s="490"/>
      <c r="T32" s="490"/>
      <c r="U32" s="490"/>
    </row>
    <row r="33" spans="1:21" ht="3.75" customHeight="1" thickBot="1" x14ac:dyDescent="0.45">
      <c r="K33" s="471"/>
      <c r="L33" s="471"/>
      <c r="M33" s="11"/>
    </row>
    <row r="34" spans="1:21" ht="15" customHeight="1" x14ac:dyDescent="0.4">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45">
      <c r="D35" s="473"/>
      <c r="E35" s="473"/>
      <c r="F35" s="473"/>
      <c r="G35" s="473"/>
      <c r="H35" s="473"/>
      <c r="I35" s="473"/>
      <c r="J35" s="473"/>
      <c r="K35" s="474"/>
      <c r="L35" s="478"/>
      <c r="M35" s="479"/>
      <c r="N35" s="480"/>
      <c r="O35" s="484"/>
      <c r="P35" s="485"/>
      <c r="Q35" s="485"/>
      <c r="R35" s="485"/>
      <c r="S35" s="485"/>
      <c r="T35" s="485"/>
      <c r="U35" s="486"/>
    </row>
    <row r="36" spans="1:21" ht="27.6" customHeight="1" x14ac:dyDescent="0.4">
      <c r="D36" s="55" t="s">
        <v>724</v>
      </c>
      <c r="E36" s="56"/>
      <c r="F36" s="56"/>
      <c r="G36" s="56"/>
      <c r="H36" s="56"/>
      <c r="I36" s="56"/>
      <c r="J36" s="56"/>
      <c r="K36" s="56"/>
      <c r="L36" s="56"/>
      <c r="M36" s="56"/>
      <c r="N36" s="56"/>
      <c r="O36" s="56"/>
      <c r="P36" s="508" t="s">
        <v>678</v>
      </c>
      <c r="Q36" s="508"/>
      <c r="R36" s="574" t="str">
        <f>IF(I37="","",(VLOOKUP(I37,②学校番号一覧!A:E,5,0)))</f>
        <v>028-635-3574</v>
      </c>
      <c r="S36" s="574"/>
      <c r="T36" s="574"/>
      <c r="U36" s="574"/>
    </row>
    <row r="37" spans="1:21" ht="30" customHeight="1" x14ac:dyDescent="0.4">
      <c r="A37" s="535" t="s">
        <v>2759</v>
      </c>
      <c r="B37" s="535"/>
      <c r="D37" s="487" t="s">
        <v>11</v>
      </c>
      <c r="E37" s="489"/>
      <c r="F37" s="500" t="s">
        <v>84</v>
      </c>
      <c r="G37" s="500"/>
      <c r="H37" s="23" t="s">
        <v>19</v>
      </c>
      <c r="I37" s="501">
        <v>1</v>
      </c>
      <c r="J37" s="502"/>
      <c r="K37" s="487" t="s">
        <v>18</v>
      </c>
      <c r="L37" s="489"/>
      <c r="M37" s="503" t="s">
        <v>160</v>
      </c>
      <c r="N37" s="504"/>
      <c r="O37" s="505"/>
      <c r="P37" s="506" t="s">
        <v>10</v>
      </c>
      <c r="Q37" s="507"/>
      <c r="R37" s="37">
        <f>R2</f>
        <v>0</v>
      </c>
      <c r="S37" s="24" t="s">
        <v>9</v>
      </c>
      <c r="T37" s="25">
        <v>2</v>
      </c>
      <c r="U37" s="26" t="s">
        <v>8</v>
      </c>
    </row>
    <row r="38" spans="1:21" ht="30" customHeight="1" x14ac:dyDescent="0.4">
      <c r="A38" s="535"/>
      <c r="B38" s="535"/>
      <c r="D38" s="487" t="s">
        <v>7</v>
      </c>
      <c r="E38" s="489"/>
      <c r="F38" s="575" t="str">
        <f>IF(I2="","",(VLOOKUP(I2,②学校番号一覧!A:C,3,0)))</f>
        <v/>
      </c>
      <c r="G38" s="576"/>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
      <c r="D39" s="33"/>
      <c r="E39" s="33"/>
      <c r="F39" s="33"/>
      <c r="G39" s="33"/>
      <c r="H39" s="34"/>
      <c r="I39" s="34"/>
      <c r="J39" s="34"/>
      <c r="K39" s="34"/>
      <c r="L39" s="34"/>
      <c r="M39" s="32"/>
      <c r="N39" s="35"/>
      <c r="O39" s="11"/>
      <c r="P39" s="11"/>
      <c r="Q39" s="36"/>
      <c r="R39" s="36"/>
      <c r="S39" s="36"/>
      <c r="T39" s="36"/>
      <c r="U39" s="36"/>
    </row>
    <row r="40" spans="1:21" ht="21.95" customHeight="1" x14ac:dyDescent="0.4">
      <c r="A40" s="40" t="s">
        <v>87</v>
      </c>
      <c r="B40" s="43" t="s">
        <v>87</v>
      </c>
      <c r="D40" s="27" t="s">
        <v>161</v>
      </c>
      <c r="E40" s="45" t="s">
        <v>162</v>
      </c>
      <c r="F40" s="522" t="s">
        <v>1313</v>
      </c>
      <c r="G40" s="523"/>
      <c r="H40" s="524"/>
      <c r="I40" s="487" t="s">
        <v>4</v>
      </c>
      <c r="J40" s="488"/>
      <c r="K40" s="499"/>
      <c r="L40" s="27" t="s">
        <v>161</v>
      </c>
      <c r="M40" s="47" t="s">
        <v>162</v>
      </c>
      <c r="N40" s="488" t="s">
        <v>1313</v>
      </c>
      <c r="O40" s="488"/>
      <c r="P40" s="488"/>
      <c r="Q40" s="488"/>
      <c r="R40" s="489"/>
      <c r="S40" s="487" t="s">
        <v>4</v>
      </c>
      <c r="T40" s="488"/>
      <c r="U40" s="489"/>
    </row>
    <row r="41" spans="1:21" ht="22.9" customHeight="1" x14ac:dyDescent="0.4">
      <c r="A41" s="40"/>
      <c r="B41" s="43"/>
      <c r="D41" s="23">
        <v>51</v>
      </c>
      <c r="E41" s="44">
        <f>A41</f>
        <v>0</v>
      </c>
      <c r="F41" s="492" t="str">
        <f>IF(A41="","",(VLOOKUP(A41,⑥児童・生徒名簿表!J:K,2,0)))</f>
        <v/>
      </c>
      <c r="G41" s="493"/>
      <c r="H41" s="494"/>
      <c r="I41" s="31" t="s">
        <v>3</v>
      </c>
      <c r="J41" s="28" t="s">
        <v>2</v>
      </c>
      <c r="K41" s="29" t="str">
        <f>IF(A41="","",(VLOOKUP(A41,⑥児童・生徒名簿表!J:L,3,0)))</f>
        <v/>
      </c>
      <c r="L41" s="30">
        <v>50</v>
      </c>
      <c r="M41" s="23">
        <f t="shared" ref="M41:M42" si="2">B41</f>
        <v>0</v>
      </c>
      <c r="N41" s="493" t="str">
        <f>IF(B41="","",(VLOOKUP(B41,⑥児童・生徒名簿表!J:K,2,0)))</f>
        <v/>
      </c>
      <c r="O41" s="493"/>
      <c r="P41" s="493"/>
      <c r="Q41" s="493"/>
      <c r="R41" s="494"/>
      <c r="S41" s="31" t="s">
        <v>3</v>
      </c>
      <c r="T41" s="28" t="s">
        <v>2</v>
      </c>
      <c r="U41" s="29" t="str">
        <f>IF(B41="","",(VLOOKUP(B41,⑥児童・生徒名簿表!J:L,3,0)))</f>
        <v/>
      </c>
    </row>
    <row r="42" spans="1:21" ht="23.45" customHeight="1" x14ac:dyDescent="0.4">
      <c r="A42" s="40"/>
      <c r="B42" s="43"/>
      <c r="D42" s="23">
        <v>52</v>
      </c>
      <c r="E42" s="44">
        <f t="shared" ref="E42:E65" si="3">A42</f>
        <v>0</v>
      </c>
      <c r="F42" s="492" t="str">
        <f>IF(A42="","",(VLOOKUP(A42,⑥児童・生徒名簿表!J:K,2,0)))</f>
        <v/>
      </c>
      <c r="G42" s="493"/>
      <c r="H42" s="494"/>
      <c r="I42" s="31" t="s">
        <v>3</v>
      </c>
      <c r="J42" s="28" t="s">
        <v>2</v>
      </c>
      <c r="K42" s="29" t="str">
        <f>IF(A42="","",(VLOOKUP(A42,⑥児童・生徒名簿表!J:L,3,0)))</f>
        <v/>
      </c>
      <c r="L42" s="30">
        <v>50</v>
      </c>
      <c r="M42" s="23">
        <f t="shared" si="2"/>
        <v>0</v>
      </c>
      <c r="N42" s="493" t="str">
        <f>IF(B42="","",(VLOOKUP(B42,⑥児童・生徒名簿表!J:K,2,0)))</f>
        <v/>
      </c>
      <c r="O42" s="493"/>
      <c r="P42" s="493"/>
      <c r="Q42" s="493"/>
      <c r="R42" s="494"/>
      <c r="S42" s="31" t="s">
        <v>3</v>
      </c>
      <c r="T42" s="28" t="s">
        <v>2</v>
      </c>
      <c r="U42" s="29" t="str">
        <f>IF(B42="","",(VLOOKUP(B42,⑥児童・生徒名簿表!J:L,3,0)))</f>
        <v/>
      </c>
    </row>
    <row r="43" spans="1:21" ht="23.45" customHeight="1" x14ac:dyDescent="0.4">
      <c r="A43" s="40"/>
      <c r="B43" s="43"/>
      <c r="D43" s="23">
        <v>53</v>
      </c>
      <c r="E43" s="44">
        <f t="shared" si="3"/>
        <v>0</v>
      </c>
      <c r="F43" s="492" t="str">
        <f>IF(A43="","",(VLOOKUP(A43,⑥児童・生徒名簿表!J:K,2,0)))</f>
        <v/>
      </c>
      <c r="G43" s="493"/>
      <c r="H43" s="494"/>
      <c r="I43" s="31" t="s">
        <v>3</v>
      </c>
      <c r="J43" s="28" t="s">
        <v>2</v>
      </c>
      <c r="K43" s="29" t="str">
        <f>IF(A43="","",(VLOOKUP(A43,⑥児童・生徒名簿表!B:D,3,0)))</f>
        <v/>
      </c>
      <c r="L43" s="30">
        <v>78</v>
      </c>
      <c r="M43" s="23">
        <f t="shared" ref="M43:M65" si="4">B43</f>
        <v>0</v>
      </c>
      <c r="N43" s="493" t="str">
        <f>IF(B43="","",(VLOOKUP(B43,⑥児童・生徒名簿表!J:K,2,0)))</f>
        <v/>
      </c>
      <c r="O43" s="493"/>
      <c r="P43" s="493"/>
      <c r="Q43" s="493"/>
      <c r="R43" s="494"/>
      <c r="S43" s="31" t="s">
        <v>3</v>
      </c>
      <c r="T43" s="28" t="s">
        <v>2</v>
      </c>
      <c r="U43" s="29" t="str">
        <f>IF(B43="","",(VLOOKUP(B43,⑥児童・生徒名簿表!B:D,3,0)))</f>
        <v/>
      </c>
    </row>
    <row r="44" spans="1:21" ht="23.45" customHeight="1" x14ac:dyDescent="0.4">
      <c r="A44" s="40"/>
      <c r="B44" s="43"/>
      <c r="D44" s="23">
        <v>54</v>
      </c>
      <c r="E44" s="44">
        <f t="shared" si="3"/>
        <v>0</v>
      </c>
      <c r="F44" s="492" t="str">
        <f>IF(A44="","",(VLOOKUP(A44,⑥児童・生徒名簿表!J:K,2,0)))</f>
        <v/>
      </c>
      <c r="G44" s="493"/>
      <c r="H44" s="494"/>
      <c r="I44" s="31" t="s">
        <v>3</v>
      </c>
      <c r="J44" s="28" t="s">
        <v>2</v>
      </c>
      <c r="K44" s="29" t="str">
        <f>IF(A44="","",(VLOOKUP(A44,⑥児童・生徒名簿表!B:D,3,0)))</f>
        <v/>
      </c>
      <c r="L44" s="30">
        <v>79</v>
      </c>
      <c r="M44" s="23">
        <f t="shared" si="4"/>
        <v>0</v>
      </c>
      <c r="N44" s="493" t="str">
        <f>IF(B44="","",(VLOOKUP(B44,⑥児童・生徒名簿表!J:K,2,0)))</f>
        <v/>
      </c>
      <c r="O44" s="493"/>
      <c r="P44" s="493"/>
      <c r="Q44" s="493"/>
      <c r="R44" s="494"/>
      <c r="S44" s="31" t="s">
        <v>3</v>
      </c>
      <c r="T44" s="28" t="s">
        <v>2</v>
      </c>
      <c r="U44" s="29" t="str">
        <f>IF(B44="","",(VLOOKUP(B44,⑥児童・生徒名簿表!B:D,3,0)))</f>
        <v/>
      </c>
    </row>
    <row r="45" spans="1:21" ht="23.45" customHeight="1" x14ac:dyDescent="0.4">
      <c r="A45" s="40"/>
      <c r="B45" s="43"/>
      <c r="D45" s="23">
        <v>55</v>
      </c>
      <c r="E45" s="44">
        <f t="shared" si="3"/>
        <v>0</v>
      </c>
      <c r="F45" s="492" t="str">
        <f>IF(A45="","",(VLOOKUP(A45,⑥児童・生徒名簿表!J:K,2,0)))</f>
        <v/>
      </c>
      <c r="G45" s="493"/>
      <c r="H45" s="494"/>
      <c r="I45" s="31" t="s">
        <v>3</v>
      </c>
      <c r="J45" s="28" t="s">
        <v>2</v>
      </c>
      <c r="K45" s="29" t="str">
        <f>IF(A45="","",(VLOOKUP(A45,⑥児童・生徒名簿表!B:D,3,0)))</f>
        <v/>
      </c>
      <c r="L45" s="30">
        <v>80</v>
      </c>
      <c r="M45" s="23">
        <f t="shared" si="4"/>
        <v>0</v>
      </c>
      <c r="N45" s="493" t="str">
        <f>IF(B45="","",(VLOOKUP(B45,⑥児童・生徒名簿表!J:K,2,0)))</f>
        <v/>
      </c>
      <c r="O45" s="493"/>
      <c r="P45" s="493"/>
      <c r="Q45" s="493"/>
      <c r="R45" s="494"/>
      <c r="S45" s="31" t="s">
        <v>3</v>
      </c>
      <c r="T45" s="28" t="s">
        <v>2</v>
      </c>
      <c r="U45" s="29" t="str">
        <f>IF(B45="","",(VLOOKUP(B45,⑥児童・生徒名簿表!B:D,3,0)))</f>
        <v/>
      </c>
    </row>
    <row r="46" spans="1:21" ht="23.45" customHeight="1" x14ac:dyDescent="0.4">
      <c r="A46" s="40"/>
      <c r="B46" s="43"/>
      <c r="D46" s="23">
        <v>56</v>
      </c>
      <c r="E46" s="44">
        <f t="shared" si="3"/>
        <v>0</v>
      </c>
      <c r="F46" s="492" t="str">
        <f>IF(A46="","",(VLOOKUP(A46,⑥児童・生徒名簿表!J:K,2,0)))</f>
        <v/>
      </c>
      <c r="G46" s="493"/>
      <c r="H46" s="494"/>
      <c r="I46" s="31" t="s">
        <v>3</v>
      </c>
      <c r="J46" s="28" t="s">
        <v>2</v>
      </c>
      <c r="K46" s="29" t="str">
        <f>IF(A46="","",(VLOOKUP(A46,⑥児童・生徒名簿表!B:D,3,0)))</f>
        <v/>
      </c>
      <c r="L46" s="30">
        <v>81</v>
      </c>
      <c r="M46" s="23">
        <f t="shared" si="4"/>
        <v>0</v>
      </c>
      <c r="N46" s="493" t="str">
        <f>IF(B46="","",(VLOOKUP(B46,⑥児童・生徒名簿表!J:K,2,0)))</f>
        <v/>
      </c>
      <c r="O46" s="493"/>
      <c r="P46" s="493"/>
      <c r="Q46" s="493"/>
      <c r="R46" s="494"/>
      <c r="S46" s="31" t="s">
        <v>3</v>
      </c>
      <c r="T46" s="28" t="s">
        <v>2</v>
      </c>
      <c r="U46" s="29" t="str">
        <f>IF(B46="","",(VLOOKUP(B46,⑥児童・生徒名簿表!B:D,3,0)))</f>
        <v/>
      </c>
    </row>
    <row r="47" spans="1:21" ht="23.45" customHeight="1" x14ac:dyDescent="0.4">
      <c r="A47" s="40"/>
      <c r="B47" s="43"/>
      <c r="D47" s="23">
        <v>57</v>
      </c>
      <c r="E47" s="44">
        <f t="shared" si="3"/>
        <v>0</v>
      </c>
      <c r="F47" s="492" t="str">
        <f>IF(A47="","",(VLOOKUP(A47,⑥児童・生徒名簿表!J:K,2,0)))</f>
        <v/>
      </c>
      <c r="G47" s="493"/>
      <c r="H47" s="494"/>
      <c r="I47" s="31" t="s">
        <v>3</v>
      </c>
      <c r="J47" s="28" t="s">
        <v>2</v>
      </c>
      <c r="K47" s="29" t="str">
        <f>IF(A47="","",(VLOOKUP(A47,⑥児童・生徒名簿表!B:D,3,0)))</f>
        <v/>
      </c>
      <c r="L47" s="30">
        <v>82</v>
      </c>
      <c r="M47" s="23">
        <f t="shared" si="4"/>
        <v>0</v>
      </c>
      <c r="N47" s="493" t="str">
        <f>IF(B47="","",(VLOOKUP(B47,⑥児童・生徒名簿表!J:K,2,0)))</f>
        <v/>
      </c>
      <c r="O47" s="493"/>
      <c r="P47" s="493"/>
      <c r="Q47" s="493"/>
      <c r="R47" s="494"/>
      <c r="S47" s="31" t="s">
        <v>3</v>
      </c>
      <c r="T47" s="28" t="s">
        <v>2</v>
      </c>
      <c r="U47" s="29" t="str">
        <f>IF(B47="","",(VLOOKUP(B47,⑥児童・生徒名簿表!B:D,3,0)))</f>
        <v/>
      </c>
    </row>
    <row r="48" spans="1:21" ht="23.45" customHeight="1" x14ac:dyDescent="0.4">
      <c r="A48" s="40"/>
      <c r="B48" s="43"/>
      <c r="D48" s="23">
        <v>58</v>
      </c>
      <c r="E48" s="44">
        <f t="shared" si="3"/>
        <v>0</v>
      </c>
      <c r="F48" s="492" t="str">
        <f>IF(A48="","",(VLOOKUP(A48,⑥児童・生徒名簿表!J:K,2,0)))</f>
        <v/>
      </c>
      <c r="G48" s="493"/>
      <c r="H48" s="494"/>
      <c r="I48" s="31" t="s">
        <v>3</v>
      </c>
      <c r="J48" s="28" t="s">
        <v>2</v>
      </c>
      <c r="K48" s="29" t="str">
        <f>IF(A48="","",(VLOOKUP(A48,⑥児童・生徒名簿表!B:D,3,0)))</f>
        <v/>
      </c>
      <c r="L48" s="30">
        <v>83</v>
      </c>
      <c r="M48" s="23">
        <f t="shared" si="4"/>
        <v>0</v>
      </c>
      <c r="N48" s="493" t="str">
        <f>IF(B48="","",(VLOOKUP(B48,⑥児童・生徒名簿表!J:K,2,0)))</f>
        <v/>
      </c>
      <c r="O48" s="493"/>
      <c r="P48" s="493"/>
      <c r="Q48" s="493"/>
      <c r="R48" s="494"/>
      <c r="S48" s="31" t="s">
        <v>3</v>
      </c>
      <c r="T48" s="28" t="s">
        <v>2</v>
      </c>
      <c r="U48" s="29" t="str">
        <f>IF(B48="","",(VLOOKUP(B48,⑥児童・生徒名簿表!B:D,3,0)))</f>
        <v/>
      </c>
    </row>
    <row r="49" spans="1:21" ht="23.45" customHeight="1" x14ac:dyDescent="0.4">
      <c r="A49" s="40"/>
      <c r="B49" s="43"/>
      <c r="D49" s="23">
        <v>59</v>
      </c>
      <c r="E49" s="44">
        <f t="shared" si="3"/>
        <v>0</v>
      </c>
      <c r="F49" s="492" t="str">
        <f>IF(A49="","",(VLOOKUP(A49,⑥児童・生徒名簿表!J:K,2,0)))</f>
        <v/>
      </c>
      <c r="G49" s="493"/>
      <c r="H49" s="494"/>
      <c r="I49" s="31" t="s">
        <v>3</v>
      </c>
      <c r="J49" s="28" t="s">
        <v>2</v>
      </c>
      <c r="K49" s="29" t="str">
        <f>IF(A49="","",(VLOOKUP(A49,⑥児童・生徒名簿表!B:D,3,0)))</f>
        <v/>
      </c>
      <c r="L49" s="30">
        <v>84</v>
      </c>
      <c r="M49" s="23">
        <f t="shared" si="4"/>
        <v>0</v>
      </c>
      <c r="N49" s="493" t="str">
        <f>IF(B49="","",(VLOOKUP(B49,⑥児童・生徒名簿表!J:K,2,0)))</f>
        <v/>
      </c>
      <c r="O49" s="493"/>
      <c r="P49" s="493"/>
      <c r="Q49" s="493"/>
      <c r="R49" s="494"/>
      <c r="S49" s="31" t="s">
        <v>3</v>
      </c>
      <c r="T49" s="28" t="s">
        <v>2</v>
      </c>
      <c r="U49" s="29" t="str">
        <f>IF(B49="","",(VLOOKUP(B49,⑥児童・生徒名簿表!B:D,3,0)))</f>
        <v/>
      </c>
    </row>
    <row r="50" spans="1:21" ht="23.45" customHeight="1" x14ac:dyDescent="0.4">
      <c r="A50" s="40"/>
      <c r="B50" s="43"/>
      <c r="D50" s="23">
        <v>60</v>
      </c>
      <c r="E50" s="44">
        <f t="shared" si="3"/>
        <v>0</v>
      </c>
      <c r="F50" s="492" t="str">
        <f>IF(A50="","",(VLOOKUP(A50,⑥児童・生徒名簿表!J:K,2,0)))</f>
        <v/>
      </c>
      <c r="G50" s="493"/>
      <c r="H50" s="494"/>
      <c r="I50" s="31" t="s">
        <v>3</v>
      </c>
      <c r="J50" s="28" t="s">
        <v>2</v>
      </c>
      <c r="K50" s="29" t="str">
        <f>IF(A50="","",(VLOOKUP(A50,⑥児童・生徒名簿表!B:D,3,0)))</f>
        <v/>
      </c>
      <c r="L50" s="30">
        <v>85</v>
      </c>
      <c r="M50" s="23">
        <f t="shared" si="4"/>
        <v>0</v>
      </c>
      <c r="N50" s="493" t="str">
        <f>IF(B50="","",(VLOOKUP(B50,⑥児童・生徒名簿表!J:K,2,0)))</f>
        <v/>
      </c>
      <c r="O50" s="493"/>
      <c r="P50" s="493"/>
      <c r="Q50" s="493"/>
      <c r="R50" s="494"/>
      <c r="S50" s="31" t="s">
        <v>3</v>
      </c>
      <c r="T50" s="28" t="s">
        <v>2</v>
      </c>
      <c r="U50" s="29" t="str">
        <f>IF(B50="","",(VLOOKUP(B50,⑥児童・生徒名簿表!B:D,3,0)))</f>
        <v/>
      </c>
    </row>
    <row r="51" spans="1:21" ht="23.45" customHeight="1" x14ac:dyDescent="0.4">
      <c r="A51" s="40"/>
      <c r="B51" s="43"/>
      <c r="D51" s="23">
        <v>61</v>
      </c>
      <c r="E51" s="44">
        <f t="shared" si="3"/>
        <v>0</v>
      </c>
      <c r="F51" s="492" t="str">
        <f>IF(A51="","",(VLOOKUP(A51,⑥児童・生徒名簿表!J:K,2,0)))</f>
        <v/>
      </c>
      <c r="G51" s="493"/>
      <c r="H51" s="494"/>
      <c r="I51" s="31" t="s">
        <v>3</v>
      </c>
      <c r="J51" s="28" t="s">
        <v>2</v>
      </c>
      <c r="K51" s="29" t="str">
        <f>IF(A51="","",(VLOOKUP(A51,⑥児童・生徒名簿表!B:D,3,0)))</f>
        <v/>
      </c>
      <c r="L51" s="30">
        <v>86</v>
      </c>
      <c r="M51" s="23">
        <f t="shared" si="4"/>
        <v>0</v>
      </c>
      <c r="N51" s="493" t="str">
        <f>IF(B51="","",(VLOOKUP(B51,⑥児童・生徒名簿表!J:K,2,0)))</f>
        <v/>
      </c>
      <c r="O51" s="493"/>
      <c r="P51" s="493"/>
      <c r="Q51" s="493"/>
      <c r="R51" s="494"/>
      <c r="S51" s="31" t="s">
        <v>3</v>
      </c>
      <c r="T51" s="28" t="s">
        <v>2</v>
      </c>
      <c r="U51" s="29" t="str">
        <f>IF(B51="","",(VLOOKUP(B51,⑥児童・生徒名簿表!B:D,3,0)))</f>
        <v/>
      </c>
    </row>
    <row r="52" spans="1:21" ht="23.45" customHeight="1" x14ac:dyDescent="0.4">
      <c r="A52" s="40"/>
      <c r="B52" s="43"/>
      <c r="D52" s="23">
        <v>62</v>
      </c>
      <c r="E52" s="44">
        <f t="shared" si="3"/>
        <v>0</v>
      </c>
      <c r="F52" s="492" t="str">
        <f>IF(A52="","",(VLOOKUP(A52,⑥児童・生徒名簿表!J:K,2,0)))</f>
        <v/>
      </c>
      <c r="G52" s="493"/>
      <c r="H52" s="494"/>
      <c r="I52" s="31" t="s">
        <v>3</v>
      </c>
      <c r="J52" s="28" t="s">
        <v>2</v>
      </c>
      <c r="K52" s="29" t="str">
        <f>IF(A52="","",(VLOOKUP(A52,⑥児童・生徒名簿表!B:D,3,0)))</f>
        <v/>
      </c>
      <c r="L52" s="30">
        <v>87</v>
      </c>
      <c r="M52" s="23">
        <f t="shared" si="4"/>
        <v>0</v>
      </c>
      <c r="N52" s="493" t="str">
        <f>IF(B52="","",(VLOOKUP(B52,⑥児童・生徒名簿表!J:K,2,0)))</f>
        <v/>
      </c>
      <c r="O52" s="493"/>
      <c r="P52" s="493"/>
      <c r="Q52" s="493"/>
      <c r="R52" s="494"/>
      <c r="S52" s="31" t="s">
        <v>3</v>
      </c>
      <c r="T52" s="28" t="s">
        <v>2</v>
      </c>
      <c r="U52" s="29" t="str">
        <f>IF(B52="","",(VLOOKUP(B52,⑥児童・生徒名簿表!B:D,3,0)))</f>
        <v/>
      </c>
    </row>
    <row r="53" spans="1:21" ht="23.45" customHeight="1" x14ac:dyDescent="0.4">
      <c r="A53" s="40"/>
      <c r="B53" s="43"/>
      <c r="D53" s="23">
        <v>63</v>
      </c>
      <c r="E53" s="44">
        <f t="shared" si="3"/>
        <v>0</v>
      </c>
      <c r="F53" s="492" t="str">
        <f>IF(A53="","",(VLOOKUP(A53,⑥児童・生徒名簿表!J:K,2,0)))</f>
        <v/>
      </c>
      <c r="G53" s="493"/>
      <c r="H53" s="494"/>
      <c r="I53" s="31" t="s">
        <v>3</v>
      </c>
      <c r="J53" s="28" t="s">
        <v>2</v>
      </c>
      <c r="K53" s="29" t="str">
        <f>IF(A53="","",(VLOOKUP(A53,⑥児童・生徒名簿表!B:D,3,0)))</f>
        <v/>
      </c>
      <c r="L53" s="30">
        <v>88</v>
      </c>
      <c r="M53" s="23">
        <f t="shared" si="4"/>
        <v>0</v>
      </c>
      <c r="N53" s="493" t="str">
        <f>IF(B53="","",(VLOOKUP(B53,⑥児童・生徒名簿表!J:K,2,0)))</f>
        <v/>
      </c>
      <c r="O53" s="493"/>
      <c r="P53" s="493"/>
      <c r="Q53" s="493"/>
      <c r="R53" s="494"/>
      <c r="S53" s="31" t="s">
        <v>3</v>
      </c>
      <c r="T53" s="28" t="s">
        <v>2</v>
      </c>
      <c r="U53" s="29" t="str">
        <f>IF(B53="","",(VLOOKUP(B53,⑥児童・生徒名簿表!B:D,3,0)))</f>
        <v/>
      </c>
    </row>
    <row r="54" spans="1:21" ht="23.45" customHeight="1" x14ac:dyDescent="0.4">
      <c r="A54" s="40"/>
      <c r="B54" s="43"/>
      <c r="D54" s="23">
        <v>64</v>
      </c>
      <c r="E54" s="44">
        <f t="shared" si="3"/>
        <v>0</v>
      </c>
      <c r="F54" s="492" t="str">
        <f>IF(A54="","",(VLOOKUP(A54,⑥児童・生徒名簿表!J:K,2,0)))</f>
        <v/>
      </c>
      <c r="G54" s="493"/>
      <c r="H54" s="494"/>
      <c r="I54" s="31" t="s">
        <v>3</v>
      </c>
      <c r="J54" s="28" t="s">
        <v>2</v>
      </c>
      <c r="K54" s="29" t="str">
        <f>IF(A54="","",(VLOOKUP(A54,⑥児童・生徒名簿表!B:D,3,0)))</f>
        <v/>
      </c>
      <c r="L54" s="30">
        <v>89</v>
      </c>
      <c r="M54" s="23">
        <f t="shared" si="4"/>
        <v>0</v>
      </c>
      <c r="N54" s="493" t="str">
        <f>IF(B54="","",(VLOOKUP(B54,⑥児童・生徒名簿表!J:K,2,0)))</f>
        <v/>
      </c>
      <c r="O54" s="493"/>
      <c r="P54" s="493"/>
      <c r="Q54" s="493"/>
      <c r="R54" s="494"/>
      <c r="S54" s="31" t="s">
        <v>3</v>
      </c>
      <c r="T54" s="28" t="s">
        <v>2</v>
      </c>
      <c r="U54" s="29" t="str">
        <f>IF(B54="","",(VLOOKUP(B54,⑥児童・生徒名簿表!B:D,3,0)))</f>
        <v/>
      </c>
    </row>
    <row r="55" spans="1:21" ht="23.45" customHeight="1" x14ac:dyDescent="0.4">
      <c r="A55" s="40"/>
      <c r="B55" s="43"/>
      <c r="D55" s="23">
        <v>65</v>
      </c>
      <c r="E55" s="44">
        <f t="shared" si="3"/>
        <v>0</v>
      </c>
      <c r="F55" s="492" t="str">
        <f>IF(A55="","",(VLOOKUP(A55,⑥児童・生徒名簿表!J:K,2,0)))</f>
        <v/>
      </c>
      <c r="G55" s="493"/>
      <c r="H55" s="494"/>
      <c r="I55" s="31" t="s">
        <v>3</v>
      </c>
      <c r="J55" s="28" t="s">
        <v>2</v>
      </c>
      <c r="K55" s="29" t="str">
        <f>IF(A55="","",(VLOOKUP(A55,⑥児童・生徒名簿表!B:D,3,0)))</f>
        <v/>
      </c>
      <c r="L55" s="30">
        <v>90</v>
      </c>
      <c r="M55" s="23">
        <f t="shared" si="4"/>
        <v>0</v>
      </c>
      <c r="N55" s="493" t="str">
        <f>IF(B55="","",(VLOOKUP(B55,⑥児童・生徒名簿表!J:K,2,0)))</f>
        <v/>
      </c>
      <c r="O55" s="493"/>
      <c r="P55" s="493"/>
      <c r="Q55" s="493"/>
      <c r="R55" s="494"/>
      <c r="S55" s="31" t="s">
        <v>3</v>
      </c>
      <c r="T55" s="28" t="s">
        <v>2</v>
      </c>
      <c r="U55" s="29" t="str">
        <f>IF(B55="","",(VLOOKUP(B55,⑥児童・生徒名簿表!B:D,3,0)))</f>
        <v/>
      </c>
    </row>
    <row r="56" spans="1:21" ht="23.45" customHeight="1" x14ac:dyDescent="0.4">
      <c r="A56" s="40"/>
      <c r="B56" s="43"/>
      <c r="D56" s="23">
        <v>66</v>
      </c>
      <c r="E56" s="44">
        <f t="shared" si="3"/>
        <v>0</v>
      </c>
      <c r="F56" s="492" t="str">
        <f>IF(A56="","",(VLOOKUP(A56,⑥児童・生徒名簿表!J:K,2,0)))</f>
        <v/>
      </c>
      <c r="G56" s="493"/>
      <c r="H56" s="494"/>
      <c r="I56" s="31" t="s">
        <v>3</v>
      </c>
      <c r="J56" s="28" t="s">
        <v>2</v>
      </c>
      <c r="K56" s="29" t="str">
        <f>IF(A56="","",(VLOOKUP(A56,⑥児童・生徒名簿表!B:D,3,0)))</f>
        <v/>
      </c>
      <c r="L56" s="30">
        <v>91</v>
      </c>
      <c r="M56" s="23">
        <f t="shared" si="4"/>
        <v>0</v>
      </c>
      <c r="N56" s="493" t="str">
        <f>IF(B56="","",(VLOOKUP(B56,⑥児童・生徒名簿表!J:K,2,0)))</f>
        <v/>
      </c>
      <c r="O56" s="493"/>
      <c r="P56" s="493"/>
      <c r="Q56" s="493"/>
      <c r="R56" s="494"/>
      <c r="S56" s="31" t="s">
        <v>3</v>
      </c>
      <c r="T56" s="28" t="s">
        <v>2</v>
      </c>
      <c r="U56" s="29" t="str">
        <f>IF(B56="","",(VLOOKUP(B56,⑥児童・生徒名簿表!B:D,3,0)))</f>
        <v/>
      </c>
    </row>
    <row r="57" spans="1:21" ht="23.45" customHeight="1" x14ac:dyDescent="0.4">
      <c r="A57" s="40"/>
      <c r="B57" s="43"/>
      <c r="D57" s="23">
        <v>67</v>
      </c>
      <c r="E57" s="44">
        <f t="shared" si="3"/>
        <v>0</v>
      </c>
      <c r="F57" s="492" t="str">
        <f>IF(A57="","",(VLOOKUP(A57,⑥児童・生徒名簿表!J:K,2,0)))</f>
        <v/>
      </c>
      <c r="G57" s="493"/>
      <c r="H57" s="494"/>
      <c r="I57" s="31" t="s">
        <v>3</v>
      </c>
      <c r="J57" s="28" t="s">
        <v>2</v>
      </c>
      <c r="K57" s="29" t="str">
        <f>IF(A57="","",(VLOOKUP(A57,⑥児童・生徒名簿表!B:D,3,0)))</f>
        <v/>
      </c>
      <c r="L57" s="30">
        <v>92</v>
      </c>
      <c r="M57" s="23">
        <f t="shared" si="4"/>
        <v>0</v>
      </c>
      <c r="N57" s="493" t="str">
        <f>IF(B57="","",(VLOOKUP(B57,⑥児童・生徒名簿表!J:K,2,0)))</f>
        <v/>
      </c>
      <c r="O57" s="493"/>
      <c r="P57" s="493"/>
      <c r="Q57" s="493"/>
      <c r="R57" s="494"/>
      <c r="S57" s="31" t="s">
        <v>3</v>
      </c>
      <c r="T57" s="28" t="s">
        <v>2</v>
      </c>
      <c r="U57" s="29" t="str">
        <f>IF(B57="","",(VLOOKUP(B57,⑥児童・生徒名簿表!B:D,3,0)))</f>
        <v/>
      </c>
    </row>
    <row r="58" spans="1:21" ht="23.45" customHeight="1" x14ac:dyDescent="0.4">
      <c r="A58" s="40"/>
      <c r="B58" s="43"/>
      <c r="D58" s="23">
        <v>68</v>
      </c>
      <c r="E58" s="44">
        <f t="shared" si="3"/>
        <v>0</v>
      </c>
      <c r="F58" s="492" t="str">
        <f>IF(A58="","",(VLOOKUP(A58,⑥児童・生徒名簿表!J:K,2,0)))</f>
        <v/>
      </c>
      <c r="G58" s="493"/>
      <c r="H58" s="494"/>
      <c r="I58" s="31" t="s">
        <v>3</v>
      </c>
      <c r="J58" s="28" t="s">
        <v>2</v>
      </c>
      <c r="K58" s="29" t="str">
        <f>IF(A58="","",(VLOOKUP(A58,⑥児童・生徒名簿表!B:D,3,0)))</f>
        <v/>
      </c>
      <c r="L58" s="30">
        <v>93</v>
      </c>
      <c r="M58" s="23">
        <f t="shared" si="4"/>
        <v>0</v>
      </c>
      <c r="N58" s="493" t="str">
        <f>IF(B58="","",(VLOOKUP(B58,⑥児童・生徒名簿表!J:K,2,0)))</f>
        <v/>
      </c>
      <c r="O58" s="493"/>
      <c r="P58" s="493"/>
      <c r="Q58" s="493"/>
      <c r="R58" s="494"/>
      <c r="S58" s="31" t="s">
        <v>3</v>
      </c>
      <c r="T58" s="28" t="s">
        <v>2</v>
      </c>
      <c r="U58" s="29" t="str">
        <f>IF(B58="","",(VLOOKUP(B58,⑥児童・生徒名簿表!B:D,3,0)))</f>
        <v/>
      </c>
    </row>
    <row r="59" spans="1:21" ht="23.45" customHeight="1" x14ac:dyDescent="0.4">
      <c r="A59" s="40"/>
      <c r="B59" s="43"/>
      <c r="D59" s="23">
        <v>69</v>
      </c>
      <c r="E59" s="44">
        <f t="shared" si="3"/>
        <v>0</v>
      </c>
      <c r="F59" s="492" t="str">
        <f>IF(A59="","",(VLOOKUP(A59,⑥児童・生徒名簿表!J:K,2,0)))</f>
        <v/>
      </c>
      <c r="G59" s="493"/>
      <c r="H59" s="494"/>
      <c r="I59" s="31" t="s">
        <v>3</v>
      </c>
      <c r="J59" s="28" t="s">
        <v>2</v>
      </c>
      <c r="K59" s="29" t="str">
        <f>IF(A59="","",(VLOOKUP(A59,⑥児童・生徒名簿表!B:D,3,0)))</f>
        <v/>
      </c>
      <c r="L59" s="30">
        <v>94</v>
      </c>
      <c r="M59" s="23">
        <f t="shared" si="4"/>
        <v>0</v>
      </c>
      <c r="N59" s="493" t="str">
        <f>IF(B59="","",(VLOOKUP(B59,⑥児童・生徒名簿表!J:K,2,0)))</f>
        <v/>
      </c>
      <c r="O59" s="493"/>
      <c r="P59" s="493"/>
      <c r="Q59" s="493"/>
      <c r="R59" s="494"/>
      <c r="S59" s="31" t="s">
        <v>3</v>
      </c>
      <c r="T59" s="28" t="s">
        <v>2</v>
      </c>
      <c r="U59" s="29" t="str">
        <f>IF(B59="","",(VLOOKUP(B59,⑥児童・生徒名簿表!B:D,3,0)))</f>
        <v/>
      </c>
    </row>
    <row r="60" spans="1:21" ht="23.45" customHeight="1" x14ac:dyDescent="0.4">
      <c r="A60" s="40"/>
      <c r="B60" s="43"/>
      <c r="D60" s="23">
        <v>70</v>
      </c>
      <c r="E60" s="44">
        <f t="shared" si="3"/>
        <v>0</v>
      </c>
      <c r="F60" s="492" t="str">
        <f>IF(A60="","",(VLOOKUP(A60,⑥児童・生徒名簿表!J:K,2,0)))</f>
        <v/>
      </c>
      <c r="G60" s="493"/>
      <c r="H60" s="494"/>
      <c r="I60" s="31" t="s">
        <v>3</v>
      </c>
      <c r="J60" s="28" t="s">
        <v>2</v>
      </c>
      <c r="K60" s="29" t="str">
        <f>IF(A60="","",(VLOOKUP(A60,⑥児童・生徒名簿表!B:D,3,0)))</f>
        <v/>
      </c>
      <c r="L60" s="30">
        <v>95</v>
      </c>
      <c r="M60" s="23">
        <f t="shared" si="4"/>
        <v>0</v>
      </c>
      <c r="N60" s="493" t="str">
        <f>IF(B60="","",(VLOOKUP(B60,⑥児童・生徒名簿表!J:K,2,0)))</f>
        <v/>
      </c>
      <c r="O60" s="493"/>
      <c r="P60" s="493"/>
      <c r="Q60" s="493"/>
      <c r="R60" s="494"/>
      <c r="S60" s="31" t="s">
        <v>3</v>
      </c>
      <c r="T60" s="28" t="s">
        <v>2</v>
      </c>
      <c r="U60" s="29" t="str">
        <f>IF(B60="","",(VLOOKUP(B60,⑥児童・生徒名簿表!B:D,3,0)))</f>
        <v/>
      </c>
    </row>
    <row r="61" spans="1:21" ht="23.45" customHeight="1" x14ac:dyDescent="0.4">
      <c r="A61" s="40"/>
      <c r="B61" s="43"/>
      <c r="D61" s="23">
        <v>71</v>
      </c>
      <c r="E61" s="44">
        <f t="shared" si="3"/>
        <v>0</v>
      </c>
      <c r="F61" s="492" t="str">
        <f>IF(A61="","",(VLOOKUP(A61,⑥児童・生徒名簿表!J:K,2,0)))</f>
        <v/>
      </c>
      <c r="G61" s="493"/>
      <c r="H61" s="494"/>
      <c r="I61" s="31" t="s">
        <v>3</v>
      </c>
      <c r="J61" s="28" t="s">
        <v>2</v>
      </c>
      <c r="K61" s="29" t="str">
        <f>IF(A61="","",(VLOOKUP(A61,⑥児童・生徒名簿表!B:D,3,0)))</f>
        <v/>
      </c>
      <c r="L61" s="30">
        <v>96</v>
      </c>
      <c r="M61" s="23">
        <f t="shared" si="4"/>
        <v>0</v>
      </c>
      <c r="N61" s="493" t="str">
        <f>IF(B61="","",(VLOOKUP(B61,⑥児童・生徒名簿表!J:K,2,0)))</f>
        <v/>
      </c>
      <c r="O61" s="493"/>
      <c r="P61" s="493"/>
      <c r="Q61" s="493"/>
      <c r="R61" s="494"/>
      <c r="S61" s="31" t="s">
        <v>3</v>
      </c>
      <c r="T61" s="28" t="s">
        <v>2</v>
      </c>
      <c r="U61" s="29" t="str">
        <f>IF(B61="","",(VLOOKUP(B61,⑥児童・生徒名簿表!B:D,3,0)))</f>
        <v/>
      </c>
    </row>
    <row r="62" spans="1:21" ht="23.45" customHeight="1" x14ac:dyDescent="0.4">
      <c r="A62" s="40"/>
      <c r="B62" s="43"/>
      <c r="D62" s="23">
        <v>72</v>
      </c>
      <c r="E62" s="44">
        <f t="shared" si="3"/>
        <v>0</v>
      </c>
      <c r="F62" s="492" t="str">
        <f>IF(A62="","",(VLOOKUP(A62,⑥児童・生徒名簿表!J:K,2,0)))</f>
        <v/>
      </c>
      <c r="G62" s="493"/>
      <c r="H62" s="494"/>
      <c r="I62" s="31" t="s">
        <v>3</v>
      </c>
      <c r="J62" s="28" t="s">
        <v>2</v>
      </c>
      <c r="K62" s="29" t="str">
        <f>IF(A62="","",(VLOOKUP(A62,⑥児童・生徒名簿表!B:D,3,0)))</f>
        <v/>
      </c>
      <c r="L62" s="30">
        <v>97</v>
      </c>
      <c r="M62" s="23">
        <f t="shared" si="4"/>
        <v>0</v>
      </c>
      <c r="N62" s="493" t="str">
        <f>IF(B62="","",(VLOOKUP(B62,⑥児童・生徒名簿表!J:K,2,0)))</f>
        <v/>
      </c>
      <c r="O62" s="493"/>
      <c r="P62" s="493"/>
      <c r="Q62" s="493"/>
      <c r="R62" s="494"/>
      <c r="S62" s="31" t="s">
        <v>3</v>
      </c>
      <c r="T62" s="28" t="s">
        <v>2</v>
      </c>
      <c r="U62" s="29" t="str">
        <f>IF(B62="","",(VLOOKUP(B62,⑥児童・生徒名簿表!B:D,3,0)))</f>
        <v/>
      </c>
    </row>
    <row r="63" spans="1:21" ht="23.45" customHeight="1" x14ac:dyDescent="0.4">
      <c r="A63" s="40"/>
      <c r="B63" s="43"/>
      <c r="D63" s="23">
        <v>73</v>
      </c>
      <c r="E63" s="44">
        <f t="shared" si="3"/>
        <v>0</v>
      </c>
      <c r="F63" s="492" t="str">
        <f>IF(A63="","",(VLOOKUP(A63,⑥児童・生徒名簿表!J:K,2,0)))</f>
        <v/>
      </c>
      <c r="G63" s="493"/>
      <c r="H63" s="494"/>
      <c r="I63" s="31" t="s">
        <v>3</v>
      </c>
      <c r="J63" s="28" t="s">
        <v>2</v>
      </c>
      <c r="K63" s="29" t="str">
        <f>IF(A63="","",(VLOOKUP(A63,⑥児童・生徒名簿表!B:D,3,0)))</f>
        <v/>
      </c>
      <c r="L63" s="30">
        <v>98</v>
      </c>
      <c r="M63" s="23">
        <f t="shared" si="4"/>
        <v>0</v>
      </c>
      <c r="N63" s="493" t="str">
        <f>IF(B63="","",(VLOOKUP(B63,⑥児童・生徒名簿表!J:K,2,0)))</f>
        <v/>
      </c>
      <c r="O63" s="493"/>
      <c r="P63" s="493"/>
      <c r="Q63" s="493"/>
      <c r="R63" s="494"/>
      <c r="S63" s="31" t="s">
        <v>3</v>
      </c>
      <c r="T63" s="28" t="s">
        <v>2</v>
      </c>
      <c r="U63" s="29" t="str">
        <f>IF(B63="","",(VLOOKUP(B63,⑥児童・生徒名簿表!B:D,3,0)))</f>
        <v/>
      </c>
    </row>
    <row r="64" spans="1:21" ht="23.45" customHeight="1" x14ac:dyDescent="0.4">
      <c r="A64" s="40"/>
      <c r="B64" s="43"/>
      <c r="D64" s="23">
        <v>74</v>
      </c>
      <c r="E64" s="44">
        <f t="shared" si="3"/>
        <v>0</v>
      </c>
      <c r="F64" s="492" t="str">
        <f>IF(A64="","",(VLOOKUP(A64,⑥児童・生徒名簿表!J:K,2,0)))</f>
        <v/>
      </c>
      <c r="G64" s="493"/>
      <c r="H64" s="494"/>
      <c r="I64" s="31" t="s">
        <v>3</v>
      </c>
      <c r="J64" s="28" t="s">
        <v>2</v>
      </c>
      <c r="K64" s="29" t="str">
        <f>IF(A64="","",(VLOOKUP(A64,⑥児童・生徒名簿表!B:D,3,0)))</f>
        <v/>
      </c>
      <c r="L64" s="30">
        <v>99</v>
      </c>
      <c r="M64" s="23">
        <f t="shared" si="4"/>
        <v>0</v>
      </c>
      <c r="N64" s="493" t="str">
        <f>IF(B64="","",(VLOOKUP(B64,⑥児童・生徒名簿表!J:K,2,0)))</f>
        <v/>
      </c>
      <c r="O64" s="493"/>
      <c r="P64" s="493"/>
      <c r="Q64" s="493"/>
      <c r="R64" s="494"/>
      <c r="S64" s="31" t="s">
        <v>3</v>
      </c>
      <c r="T64" s="28" t="s">
        <v>2</v>
      </c>
      <c r="U64" s="29" t="str">
        <f>IF(B64="","",(VLOOKUP(B64,⑥児童・生徒名簿表!B:D,3,0)))</f>
        <v/>
      </c>
    </row>
    <row r="65" spans="1:21" ht="23.45" customHeight="1" x14ac:dyDescent="0.4">
      <c r="A65" s="40"/>
      <c r="B65" s="43"/>
      <c r="D65" s="23">
        <v>75</v>
      </c>
      <c r="E65" s="44">
        <f t="shared" si="3"/>
        <v>0</v>
      </c>
      <c r="F65" s="492" t="str">
        <f>IF(A65="","",(VLOOKUP(A65,⑥児童・生徒名簿表!J:K,2,0)))</f>
        <v/>
      </c>
      <c r="G65" s="493"/>
      <c r="H65" s="494"/>
      <c r="I65" s="31" t="s">
        <v>3</v>
      </c>
      <c r="J65" s="28" t="s">
        <v>2</v>
      </c>
      <c r="K65" s="29" t="str">
        <f>IF(A65="","",(VLOOKUP(A65,⑥児童・生徒名簿表!B:D,3,0)))</f>
        <v/>
      </c>
      <c r="L65" s="30">
        <v>100</v>
      </c>
      <c r="M65" s="23">
        <f t="shared" si="4"/>
        <v>0</v>
      </c>
      <c r="N65" s="493" t="str">
        <f>IF(B65="","",(VLOOKUP(B65,⑥児童・生徒名簿表!J:K,2,0)))</f>
        <v/>
      </c>
      <c r="O65" s="493"/>
      <c r="P65" s="493"/>
      <c r="Q65" s="493"/>
      <c r="R65" s="494"/>
      <c r="S65" s="31" t="s">
        <v>3</v>
      </c>
      <c r="T65" s="28" t="s">
        <v>2</v>
      </c>
      <c r="U65" s="29" t="str">
        <f>IF(B65="","",(VLOOKUP(B65,⑥児童・生徒名簿表!B:D,3,0)))</f>
        <v/>
      </c>
    </row>
    <row r="66" spans="1:21" ht="6" customHeight="1" x14ac:dyDescent="0.4"/>
    <row r="67" spans="1:21" ht="27" customHeight="1" x14ac:dyDescent="0.4">
      <c r="D67" s="487" t="s">
        <v>1</v>
      </c>
      <c r="E67" s="488"/>
      <c r="F67" s="488"/>
      <c r="G67" s="488"/>
      <c r="H67" s="489"/>
      <c r="I67" s="487" t="s">
        <v>163</v>
      </c>
      <c r="J67" s="488"/>
      <c r="K67" s="488"/>
      <c r="L67" s="489"/>
      <c r="M67" s="487" t="s">
        <v>164</v>
      </c>
      <c r="N67" s="488"/>
      <c r="O67" s="488"/>
      <c r="P67" s="488"/>
      <c r="Q67" s="489"/>
      <c r="R67" s="490" t="s">
        <v>165</v>
      </c>
      <c r="S67" s="490"/>
      <c r="T67" s="490"/>
      <c r="U67" s="490"/>
    </row>
    <row r="68" spans="1:21" ht="3.75" customHeight="1" thickBot="1" x14ac:dyDescent="0.45">
      <c r="K68" s="471"/>
      <c r="L68" s="471"/>
      <c r="M68" s="11"/>
    </row>
    <row r="69" spans="1:21" ht="15" customHeight="1" x14ac:dyDescent="0.4">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45">
      <c r="D70" s="473"/>
      <c r="E70" s="473"/>
      <c r="F70" s="473"/>
      <c r="G70" s="473"/>
      <c r="H70" s="473"/>
      <c r="I70" s="473"/>
      <c r="J70" s="473"/>
      <c r="K70" s="474"/>
      <c r="L70" s="478"/>
      <c r="M70" s="479"/>
      <c r="N70" s="480"/>
      <c r="O70" s="484"/>
      <c r="P70" s="485"/>
      <c r="Q70" s="485"/>
      <c r="R70" s="485"/>
      <c r="S70" s="485"/>
      <c r="T70" s="485"/>
      <c r="U70" s="486"/>
    </row>
    <row r="71" spans="1:21" ht="27.75" customHeight="1" x14ac:dyDescent="0.4">
      <c r="D71" s="55" t="s">
        <v>724</v>
      </c>
      <c r="E71" s="56"/>
      <c r="F71" s="56"/>
      <c r="G71" s="56"/>
      <c r="H71" s="56"/>
      <c r="I71" s="56"/>
      <c r="J71" s="56"/>
      <c r="K71" s="56"/>
      <c r="L71" s="56"/>
      <c r="M71" s="56"/>
      <c r="N71" s="56"/>
      <c r="O71" s="56"/>
      <c r="P71" s="508" t="s">
        <v>678</v>
      </c>
      <c r="Q71" s="508"/>
      <c r="R71" s="574" t="e">
        <f>IF(I72="","",(VLOOKUP(I72,②学校番号一覧!A:E,5,0)))</f>
        <v>#N/A</v>
      </c>
      <c r="S71" s="574"/>
      <c r="T71" s="574"/>
      <c r="U71" s="574"/>
    </row>
    <row r="72" spans="1:21" ht="30" customHeight="1" x14ac:dyDescent="0.4">
      <c r="A72" s="535" t="s">
        <v>2759</v>
      </c>
      <c r="B72" s="535"/>
      <c r="D72" s="487" t="s">
        <v>11</v>
      </c>
      <c r="E72" s="489"/>
      <c r="F72" s="500" t="s">
        <v>84</v>
      </c>
      <c r="G72" s="500"/>
      <c r="H72" s="23" t="s">
        <v>19</v>
      </c>
      <c r="I72" s="501">
        <f>I2</f>
        <v>0</v>
      </c>
      <c r="J72" s="502"/>
      <c r="K72" s="487" t="s">
        <v>18</v>
      </c>
      <c r="L72" s="489"/>
      <c r="M72" s="503" t="s">
        <v>160</v>
      </c>
      <c r="N72" s="504"/>
      <c r="O72" s="505"/>
      <c r="P72" s="506" t="s">
        <v>10</v>
      </c>
      <c r="Q72" s="507"/>
      <c r="R72" s="37"/>
      <c r="S72" s="24" t="s">
        <v>9</v>
      </c>
      <c r="T72" s="25">
        <v>3</v>
      </c>
      <c r="U72" s="26" t="s">
        <v>8</v>
      </c>
    </row>
    <row r="73" spans="1:21" ht="30" customHeight="1" x14ac:dyDescent="0.4">
      <c r="A73" s="535"/>
      <c r="B73" s="535"/>
      <c r="D73" s="487" t="s">
        <v>7</v>
      </c>
      <c r="E73" s="489"/>
      <c r="F73" s="573" t="str">
        <f>IF(I2="","",(VLOOKUP(I2,②学校番号一覧!A:C,3,0)))</f>
        <v/>
      </c>
      <c r="G73" s="573"/>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
      <c r="D74" s="33"/>
      <c r="E74" s="33"/>
      <c r="F74" s="33"/>
      <c r="G74" s="33"/>
      <c r="H74" s="34"/>
      <c r="I74" s="34"/>
      <c r="J74" s="34"/>
      <c r="K74" s="34"/>
      <c r="L74" s="34"/>
      <c r="M74" s="32"/>
      <c r="N74" s="35"/>
      <c r="O74" s="11"/>
      <c r="P74" s="11"/>
      <c r="Q74" s="36"/>
      <c r="R74" s="36"/>
      <c r="S74" s="36"/>
      <c r="T74" s="36"/>
      <c r="U74" s="36"/>
    </row>
    <row r="75" spans="1:21" ht="22.9" customHeight="1" x14ac:dyDescent="0.4">
      <c r="A75" s="40" t="s">
        <v>87</v>
      </c>
      <c r="B75" s="43" t="s">
        <v>87</v>
      </c>
      <c r="D75" s="27" t="s">
        <v>161</v>
      </c>
      <c r="E75" s="45" t="s">
        <v>162</v>
      </c>
      <c r="F75" s="522" t="s">
        <v>1313</v>
      </c>
      <c r="G75" s="523"/>
      <c r="H75" s="524"/>
      <c r="I75" s="487" t="s">
        <v>4</v>
      </c>
      <c r="J75" s="488"/>
      <c r="K75" s="499"/>
      <c r="L75" s="27" t="s">
        <v>161</v>
      </c>
      <c r="M75" s="46" t="s">
        <v>162</v>
      </c>
      <c r="N75" s="488" t="s">
        <v>1313</v>
      </c>
      <c r="O75" s="488"/>
      <c r="P75" s="488"/>
      <c r="Q75" s="488"/>
      <c r="R75" s="489"/>
      <c r="S75" s="487" t="s">
        <v>4</v>
      </c>
      <c r="T75" s="488"/>
      <c r="U75" s="489"/>
    </row>
    <row r="76" spans="1:21" ht="23.45" customHeight="1" x14ac:dyDescent="0.4">
      <c r="A76" s="40"/>
      <c r="B76" s="43"/>
      <c r="D76" s="23">
        <v>101</v>
      </c>
      <c r="E76" s="44">
        <f t="shared" ref="E76:E100" si="5">A76</f>
        <v>0</v>
      </c>
      <c r="F76" s="492" t="str">
        <f>IF(A76="","",(VLOOKUP(A76,⑥児童・生徒名簿表!J:K,2,0)))</f>
        <v/>
      </c>
      <c r="G76" s="493"/>
      <c r="H76" s="494"/>
      <c r="I76" s="31" t="s">
        <v>3</v>
      </c>
      <c r="J76" s="28" t="s">
        <v>2</v>
      </c>
      <c r="K76" s="29" t="str">
        <f>IF(A76="","",(VLOOKUP(A76,⑥児童・生徒名簿表!J:L,3,0)))</f>
        <v/>
      </c>
      <c r="L76" s="30">
        <v>50</v>
      </c>
      <c r="M76" s="23">
        <f t="shared" ref="M76:M100" si="6">B76</f>
        <v>0</v>
      </c>
      <c r="N76" s="493" t="str">
        <f>IF(B76="","",(VLOOKUP(B76,⑥児童・生徒名簿表!J:K,2,0)))</f>
        <v/>
      </c>
      <c r="O76" s="493"/>
      <c r="P76" s="493"/>
      <c r="Q76" s="493"/>
      <c r="R76" s="494"/>
      <c r="S76" s="31" t="s">
        <v>3</v>
      </c>
      <c r="T76" s="28" t="s">
        <v>2</v>
      </c>
      <c r="U76" s="29" t="str">
        <f>IF(B76="","",(VLOOKUP(B76,⑥児童・生徒名簿表!J:L,3,0)))</f>
        <v/>
      </c>
    </row>
    <row r="77" spans="1:21" ht="23.45" customHeight="1" x14ac:dyDescent="0.4">
      <c r="A77" s="40"/>
      <c r="B77" s="43"/>
      <c r="D77" s="23">
        <v>102</v>
      </c>
      <c r="E77" s="44">
        <f t="shared" si="5"/>
        <v>0</v>
      </c>
      <c r="F77" s="492" t="str">
        <f>IF(A77="","",(VLOOKUP(A77,⑥児童・生徒名簿表!J:K,2,0)))</f>
        <v/>
      </c>
      <c r="G77" s="493"/>
      <c r="H77" s="494"/>
      <c r="I77" s="31" t="s">
        <v>3</v>
      </c>
      <c r="J77" s="28" t="s">
        <v>2</v>
      </c>
      <c r="K77" s="29" t="str">
        <f>IF(A77="","",(VLOOKUP(A77,⑥児童・生徒名簿表!J:L,3,0)))</f>
        <v/>
      </c>
      <c r="L77" s="30">
        <v>50</v>
      </c>
      <c r="M77" s="23">
        <f t="shared" si="6"/>
        <v>0</v>
      </c>
      <c r="N77" s="493" t="str">
        <f>IF(B77="","",(VLOOKUP(B77,⑥児童・生徒名簿表!J:K,2,0)))</f>
        <v/>
      </c>
      <c r="O77" s="493"/>
      <c r="P77" s="493"/>
      <c r="Q77" s="493"/>
      <c r="R77" s="494"/>
      <c r="S77" s="31" t="s">
        <v>3</v>
      </c>
      <c r="T77" s="28" t="s">
        <v>2</v>
      </c>
      <c r="U77" s="29" t="str">
        <f>IF(B77="","",(VLOOKUP(B77,⑥児童・生徒名簿表!J:L,3,0)))</f>
        <v/>
      </c>
    </row>
    <row r="78" spans="1:21" ht="23.45" customHeight="1" x14ac:dyDescent="0.4">
      <c r="A78" s="40"/>
      <c r="B78" s="43"/>
      <c r="D78" s="23">
        <v>103</v>
      </c>
      <c r="E78" s="44">
        <f t="shared" si="5"/>
        <v>0</v>
      </c>
      <c r="F78" s="492" t="str">
        <f>IF(A78="","",(VLOOKUP(A78,⑥児童・生徒名簿表!J:K,2,0)))</f>
        <v/>
      </c>
      <c r="G78" s="493"/>
      <c r="H78" s="494"/>
      <c r="I78" s="31" t="s">
        <v>3</v>
      </c>
      <c r="J78" s="28" t="s">
        <v>2</v>
      </c>
      <c r="K78" s="29" t="str">
        <f>IF(A78="","",(VLOOKUP(A78,⑥児童・生徒名簿表!J:L,3,0)))</f>
        <v/>
      </c>
      <c r="L78" s="30">
        <v>50</v>
      </c>
      <c r="M78" s="23">
        <f t="shared" si="6"/>
        <v>0</v>
      </c>
      <c r="N78" s="493" t="str">
        <f>IF(B78="","",(VLOOKUP(B78,⑥児童・生徒名簿表!J:K,2,0)))</f>
        <v/>
      </c>
      <c r="O78" s="493"/>
      <c r="P78" s="493"/>
      <c r="Q78" s="493"/>
      <c r="R78" s="494"/>
      <c r="S78" s="31" t="s">
        <v>3</v>
      </c>
      <c r="T78" s="28" t="s">
        <v>2</v>
      </c>
      <c r="U78" s="29" t="str">
        <f>IF(B78="","",(VLOOKUP(B78,⑥児童・生徒名簿表!J:L,3,0)))</f>
        <v/>
      </c>
    </row>
    <row r="79" spans="1:21" ht="23.45" customHeight="1" x14ac:dyDescent="0.4">
      <c r="A79" s="40"/>
      <c r="B79" s="43"/>
      <c r="D79" s="23">
        <v>104</v>
      </c>
      <c r="E79" s="44">
        <f t="shared" si="5"/>
        <v>0</v>
      </c>
      <c r="F79" s="492" t="str">
        <f>IF(A79="","",(VLOOKUP(A79,⑥児童・生徒名簿表!J:K,2,0)))</f>
        <v/>
      </c>
      <c r="G79" s="493"/>
      <c r="H79" s="494"/>
      <c r="I79" s="31" t="s">
        <v>3</v>
      </c>
      <c r="J79" s="28" t="s">
        <v>2</v>
      </c>
      <c r="K79" s="29" t="str">
        <f>IF(A79="","",(VLOOKUP(A79,⑥児童・生徒名簿表!J:L,3,0)))</f>
        <v/>
      </c>
      <c r="L79" s="30">
        <v>50</v>
      </c>
      <c r="M79" s="23">
        <f t="shared" si="6"/>
        <v>0</v>
      </c>
      <c r="N79" s="493" t="str">
        <f>IF(B79="","",(VLOOKUP(B79,⑥児童・生徒名簿表!J:K,2,0)))</f>
        <v/>
      </c>
      <c r="O79" s="493"/>
      <c r="P79" s="493"/>
      <c r="Q79" s="493"/>
      <c r="R79" s="494"/>
      <c r="S79" s="31" t="s">
        <v>3</v>
      </c>
      <c r="T79" s="28" t="s">
        <v>2</v>
      </c>
      <c r="U79" s="29" t="str">
        <f>IF(B79="","",(VLOOKUP(B79,⑥児童・生徒名簿表!J:L,3,0)))</f>
        <v/>
      </c>
    </row>
    <row r="80" spans="1:21" ht="23.45" customHeight="1" x14ac:dyDescent="0.4">
      <c r="A80" s="40"/>
      <c r="B80" s="43"/>
      <c r="D80" s="23">
        <v>105</v>
      </c>
      <c r="E80" s="44">
        <f t="shared" si="5"/>
        <v>0</v>
      </c>
      <c r="F80" s="492" t="str">
        <f>IF(A80="","",(VLOOKUP(A80,⑥児童・生徒名簿表!J:K,2,0)))</f>
        <v/>
      </c>
      <c r="G80" s="493"/>
      <c r="H80" s="494"/>
      <c r="I80" s="31" t="s">
        <v>3</v>
      </c>
      <c r="J80" s="28" t="s">
        <v>2</v>
      </c>
      <c r="K80" s="29" t="str">
        <f>IF(A80="","",(VLOOKUP(A80,⑥児童・生徒名簿表!J:L,3,0)))</f>
        <v/>
      </c>
      <c r="L80" s="30">
        <v>50</v>
      </c>
      <c r="M80" s="23">
        <f t="shared" si="6"/>
        <v>0</v>
      </c>
      <c r="N80" s="493" t="str">
        <f>IF(B80="","",(VLOOKUP(B80,⑥児童・生徒名簿表!J:K,2,0)))</f>
        <v/>
      </c>
      <c r="O80" s="493"/>
      <c r="P80" s="493"/>
      <c r="Q80" s="493"/>
      <c r="R80" s="494"/>
      <c r="S80" s="31" t="s">
        <v>3</v>
      </c>
      <c r="T80" s="28" t="s">
        <v>2</v>
      </c>
      <c r="U80" s="29" t="str">
        <f>IF(B80="","",(VLOOKUP(B80,⑥児童・生徒名簿表!J:L,3,0)))</f>
        <v/>
      </c>
    </row>
    <row r="81" spans="1:21" ht="23.45" customHeight="1" x14ac:dyDescent="0.4">
      <c r="A81" s="40"/>
      <c r="B81" s="43"/>
      <c r="D81" s="23">
        <v>106</v>
      </c>
      <c r="E81" s="44">
        <f t="shared" si="5"/>
        <v>0</v>
      </c>
      <c r="F81" s="492" t="str">
        <f>IF(A81="","",(VLOOKUP(A81,⑥児童・生徒名簿表!J:K,2,0)))</f>
        <v/>
      </c>
      <c r="G81" s="493"/>
      <c r="H81" s="494"/>
      <c r="I81" s="31" t="s">
        <v>3</v>
      </c>
      <c r="J81" s="28" t="s">
        <v>2</v>
      </c>
      <c r="K81" s="29" t="str">
        <f>IF(A81="","",(VLOOKUP(A81,⑥児童・生徒名簿表!J:L,3,0)))</f>
        <v/>
      </c>
      <c r="L81" s="30">
        <v>50</v>
      </c>
      <c r="M81" s="23">
        <f t="shared" si="6"/>
        <v>0</v>
      </c>
      <c r="N81" s="493" t="str">
        <f>IF(B81="","",(VLOOKUP(B81,⑥児童・生徒名簿表!J:K,2,0)))</f>
        <v/>
      </c>
      <c r="O81" s="493"/>
      <c r="P81" s="493"/>
      <c r="Q81" s="493"/>
      <c r="R81" s="494"/>
      <c r="S81" s="31" t="s">
        <v>3</v>
      </c>
      <c r="T81" s="28" t="s">
        <v>2</v>
      </c>
      <c r="U81" s="29" t="str">
        <f>IF(B81="","",(VLOOKUP(B81,⑥児童・生徒名簿表!J:L,3,0)))</f>
        <v/>
      </c>
    </row>
    <row r="82" spans="1:21" ht="23.45" customHeight="1" x14ac:dyDescent="0.4">
      <c r="A82" s="40"/>
      <c r="B82" s="43"/>
      <c r="D82" s="23">
        <v>107</v>
      </c>
      <c r="E82" s="44">
        <f t="shared" si="5"/>
        <v>0</v>
      </c>
      <c r="F82" s="492" t="str">
        <f>IF(A82="","",(VLOOKUP(A82,⑥児童・生徒名簿表!J:K,2,0)))</f>
        <v/>
      </c>
      <c r="G82" s="493"/>
      <c r="H82" s="494"/>
      <c r="I82" s="31" t="s">
        <v>3</v>
      </c>
      <c r="J82" s="28" t="s">
        <v>2</v>
      </c>
      <c r="K82" s="29" t="str">
        <f>IF(A82="","",(VLOOKUP(A82,⑥児童・生徒名簿表!J:L,3,0)))</f>
        <v/>
      </c>
      <c r="L82" s="30">
        <v>50</v>
      </c>
      <c r="M82" s="23">
        <f t="shared" si="6"/>
        <v>0</v>
      </c>
      <c r="N82" s="493" t="str">
        <f>IF(B82="","",(VLOOKUP(B82,⑥児童・生徒名簿表!J:K,2,0)))</f>
        <v/>
      </c>
      <c r="O82" s="493"/>
      <c r="P82" s="493"/>
      <c r="Q82" s="493"/>
      <c r="R82" s="494"/>
      <c r="S82" s="31" t="s">
        <v>3</v>
      </c>
      <c r="T82" s="28" t="s">
        <v>2</v>
      </c>
      <c r="U82" s="29" t="str">
        <f>IF(B82="","",(VLOOKUP(B82,⑥児童・生徒名簿表!J:L,3,0)))</f>
        <v/>
      </c>
    </row>
    <row r="83" spans="1:21" ht="23.45" customHeight="1" x14ac:dyDescent="0.4">
      <c r="A83" s="40"/>
      <c r="B83" s="43"/>
      <c r="D83" s="23">
        <v>108</v>
      </c>
      <c r="E83" s="44">
        <f t="shared" si="5"/>
        <v>0</v>
      </c>
      <c r="F83" s="492" t="str">
        <f>IF(A83="","",(VLOOKUP(A83,⑥児童・生徒名簿表!J:K,2,0)))</f>
        <v/>
      </c>
      <c r="G83" s="493"/>
      <c r="H83" s="494"/>
      <c r="I83" s="31" t="s">
        <v>3</v>
      </c>
      <c r="J83" s="28" t="s">
        <v>2</v>
      </c>
      <c r="K83" s="29" t="str">
        <f>IF(A83="","",(VLOOKUP(A83,⑥児童・生徒名簿表!J:L,3,0)))</f>
        <v/>
      </c>
      <c r="L83" s="30">
        <v>50</v>
      </c>
      <c r="M83" s="23">
        <f t="shared" si="6"/>
        <v>0</v>
      </c>
      <c r="N83" s="493" t="str">
        <f>IF(B83="","",(VLOOKUP(B83,⑥児童・生徒名簿表!J:K,2,0)))</f>
        <v/>
      </c>
      <c r="O83" s="493"/>
      <c r="P83" s="493"/>
      <c r="Q83" s="493"/>
      <c r="R83" s="494"/>
      <c r="S83" s="31" t="s">
        <v>3</v>
      </c>
      <c r="T83" s="28" t="s">
        <v>2</v>
      </c>
      <c r="U83" s="29" t="str">
        <f>IF(B83="","",(VLOOKUP(B83,⑥児童・生徒名簿表!J:L,3,0)))</f>
        <v/>
      </c>
    </row>
    <row r="84" spans="1:21" ht="23.45" customHeight="1" x14ac:dyDescent="0.4">
      <c r="A84" s="40"/>
      <c r="B84" s="43"/>
      <c r="D84" s="23">
        <v>109</v>
      </c>
      <c r="E84" s="44">
        <f t="shared" si="5"/>
        <v>0</v>
      </c>
      <c r="F84" s="492" t="str">
        <f>IF(A84="","",(VLOOKUP(A84,⑥児童・生徒名簿表!J:K,2,0)))</f>
        <v/>
      </c>
      <c r="G84" s="493"/>
      <c r="H84" s="494"/>
      <c r="I84" s="31" t="s">
        <v>3</v>
      </c>
      <c r="J84" s="28" t="s">
        <v>2</v>
      </c>
      <c r="K84" s="29" t="str">
        <f>IF(A84="","",(VLOOKUP(A84,⑥児童・生徒名簿表!J:L,3,0)))</f>
        <v/>
      </c>
      <c r="L84" s="30">
        <v>50</v>
      </c>
      <c r="M84" s="23">
        <f t="shared" si="6"/>
        <v>0</v>
      </c>
      <c r="N84" s="493" t="str">
        <f>IF(B84="","",(VLOOKUP(B84,⑥児童・生徒名簿表!J:K,2,0)))</f>
        <v/>
      </c>
      <c r="O84" s="493"/>
      <c r="P84" s="493"/>
      <c r="Q84" s="493"/>
      <c r="R84" s="494"/>
      <c r="S84" s="31" t="s">
        <v>3</v>
      </c>
      <c r="T84" s="28" t="s">
        <v>2</v>
      </c>
      <c r="U84" s="29" t="str">
        <f>IF(B84="","",(VLOOKUP(B84,⑥児童・生徒名簿表!J:L,3,0)))</f>
        <v/>
      </c>
    </row>
    <row r="85" spans="1:21" ht="23.45" customHeight="1" x14ac:dyDescent="0.4">
      <c r="A85" s="40"/>
      <c r="B85" s="43"/>
      <c r="D85" s="23">
        <v>110</v>
      </c>
      <c r="E85" s="44">
        <f t="shared" si="5"/>
        <v>0</v>
      </c>
      <c r="F85" s="492" t="str">
        <f>IF(A85="","",(VLOOKUP(A85,⑥児童・生徒名簿表!J:K,2,0)))</f>
        <v/>
      </c>
      <c r="G85" s="493"/>
      <c r="H85" s="494"/>
      <c r="I85" s="31" t="s">
        <v>3</v>
      </c>
      <c r="J85" s="28" t="s">
        <v>2</v>
      </c>
      <c r="K85" s="29" t="str">
        <f>IF(A85="","",(VLOOKUP(A85,⑥児童・生徒名簿表!J:L,3,0)))</f>
        <v/>
      </c>
      <c r="L85" s="30">
        <v>50</v>
      </c>
      <c r="M85" s="23">
        <f t="shared" si="6"/>
        <v>0</v>
      </c>
      <c r="N85" s="493" t="str">
        <f>IF(B85="","",(VLOOKUP(B85,⑥児童・生徒名簿表!J:K,2,0)))</f>
        <v/>
      </c>
      <c r="O85" s="493"/>
      <c r="P85" s="493"/>
      <c r="Q85" s="493"/>
      <c r="R85" s="494"/>
      <c r="S85" s="31" t="s">
        <v>3</v>
      </c>
      <c r="T85" s="28" t="s">
        <v>2</v>
      </c>
      <c r="U85" s="29" t="str">
        <f>IF(B85="","",(VLOOKUP(B85,⑥児童・生徒名簿表!J:L,3,0)))</f>
        <v/>
      </c>
    </row>
    <row r="86" spans="1:21" ht="23.45" customHeight="1" x14ac:dyDescent="0.4">
      <c r="A86" s="40"/>
      <c r="B86" s="43"/>
      <c r="D86" s="23">
        <v>111</v>
      </c>
      <c r="E86" s="44">
        <f t="shared" si="5"/>
        <v>0</v>
      </c>
      <c r="F86" s="492" t="str">
        <f>IF(A86="","",(VLOOKUP(A86,⑥児童・生徒名簿表!J:K,2,0)))</f>
        <v/>
      </c>
      <c r="G86" s="493"/>
      <c r="H86" s="494"/>
      <c r="I86" s="31" t="s">
        <v>3</v>
      </c>
      <c r="J86" s="28" t="s">
        <v>2</v>
      </c>
      <c r="K86" s="29" t="str">
        <f>IF(A86="","",(VLOOKUP(A86,⑥児童・生徒名簿表!J:L,3,0)))</f>
        <v/>
      </c>
      <c r="L86" s="30">
        <v>50</v>
      </c>
      <c r="M86" s="23">
        <f t="shared" si="6"/>
        <v>0</v>
      </c>
      <c r="N86" s="493" t="str">
        <f>IF(B86="","",(VLOOKUP(B86,⑥児童・生徒名簿表!J:K,2,0)))</f>
        <v/>
      </c>
      <c r="O86" s="493"/>
      <c r="P86" s="493"/>
      <c r="Q86" s="493"/>
      <c r="R86" s="494"/>
      <c r="S86" s="31" t="s">
        <v>3</v>
      </c>
      <c r="T86" s="28" t="s">
        <v>2</v>
      </c>
      <c r="U86" s="29" t="str">
        <f>IF(B86="","",(VLOOKUP(B86,⑥児童・生徒名簿表!J:L,3,0)))</f>
        <v/>
      </c>
    </row>
    <row r="87" spans="1:21" ht="23.45" customHeight="1" x14ac:dyDescent="0.4">
      <c r="A87" s="40"/>
      <c r="B87" s="43"/>
      <c r="D87" s="23">
        <v>112</v>
      </c>
      <c r="E87" s="44">
        <f t="shared" si="5"/>
        <v>0</v>
      </c>
      <c r="F87" s="492" t="str">
        <f>IF(A87="","",(VLOOKUP(A87,⑥児童・生徒名簿表!J:K,2,0)))</f>
        <v/>
      </c>
      <c r="G87" s="493"/>
      <c r="H87" s="494"/>
      <c r="I87" s="31" t="s">
        <v>3</v>
      </c>
      <c r="J87" s="28" t="s">
        <v>2</v>
      </c>
      <c r="K87" s="29" t="str">
        <f>IF(A87="","",(VLOOKUP(A87,⑥児童・生徒名簿表!J:L,3,0)))</f>
        <v/>
      </c>
      <c r="L87" s="30">
        <v>50</v>
      </c>
      <c r="M87" s="23">
        <f t="shared" si="6"/>
        <v>0</v>
      </c>
      <c r="N87" s="493" t="str">
        <f>IF(B87="","",(VLOOKUP(B87,⑥児童・生徒名簿表!J:K,2,0)))</f>
        <v/>
      </c>
      <c r="O87" s="493"/>
      <c r="P87" s="493"/>
      <c r="Q87" s="493"/>
      <c r="R87" s="494"/>
      <c r="S87" s="31" t="s">
        <v>3</v>
      </c>
      <c r="T87" s="28" t="s">
        <v>2</v>
      </c>
      <c r="U87" s="29" t="str">
        <f>IF(B87="","",(VLOOKUP(B87,⑥児童・生徒名簿表!J:L,3,0)))</f>
        <v/>
      </c>
    </row>
    <row r="88" spans="1:21" ht="23.45" customHeight="1" x14ac:dyDescent="0.4">
      <c r="A88" s="40"/>
      <c r="B88" s="43"/>
      <c r="D88" s="23">
        <v>113</v>
      </c>
      <c r="E88" s="44">
        <f t="shared" si="5"/>
        <v>0</v>
      </c>
      <c r="F88" s="492" t="str">
        <f>IF(A88="","",(VLOOKUP(A88,⑥児童・生徒名簿表!J:K,2,0)))</f>
        <v/>
      </c>
      <c r="G88" s="493"/>
      <c r="H88" s="494"/>
      <c r="I88" s="31" t="s">
        <v>3</v>
      </c>
      <c r="J88" s="28" t="s">
        <v>2</v>
      </c>
      <c r="K88" s="29" t="str">
        <f>IF(A88="","",(VLOOKUP(A88,⑥児童・生徒名簿表!J:L,3,0)))</f>
        <v/>
      </c>
      <c r="L88" s="30">
        <v>50</v>
      </c>
      <c r="M88" s="23">
        <f t="shared" si="6"/>
        <v>0</v>
      </c>
      <c r="N88" s="493" t="str">
        <f>IF(B88="","",(VLOOKUP(B88,⑥児童・生徒名簿表!J:K,2,0)))</f>
        <v/>
      </c>
      <c r="O88" s="493"/>
      <c r="P88" s="493"/>
      <c r="Q88" s="493"/>
      <c r="R88" s="494"/>
      <c r="S88" s="31" t="s">
        <v>3</v>
      </c>
      <c r="T88" s="28" t="s">
        <v>2</v>
      </c>
      <c r="U88" s="29" t="str">
        <f>IF(B88="","",(VLOOKUP(B88,⑥児童・生徒名簿表!J:L,3,0)))</f>
        <v/>
      </c>
    </row>
    <row r="89" spans="1:21" ht="23.45" customHeight="1" x14ac:dyDescent="0.4">
      <c r="A89" s="40"/>
      <c r="B89" s="43"/>
      <c r="D89" s="23">
        <v>114</v>
      </c>
      <c r="E89" s="44">
        <f t="shared" si="5"/>
        <v>0</v>
      </c>
      <c r="F89" s="492" t="str">
        <f>IF(A89="","",(VLOOKUP(A89,⑥児童・生徒名簿表!J:K,2,0)))</f>
        <v/>
      </c>
      <c r="G89" s="493"/>
      <c r="H89" s="494"/>
      <c r="I89" s="31" t="s">
        <v>3</v>
      </c>
      <c r="J89" s="28" t="s">
        <v>2</v>
      </c>
      <c r="K89" s="29" t="str">
        <f>IF(A89="","",(VLOOKUP(A89,⑥児童・生徒名簿表!J:L,3,0)))</f>
        <v/>
      </c>
      <c r="L89" s="30">
        <v>50</v>
      </c>
      <c r="M89" s="23">
        <f t="shared" si="6"/>
        <v>0</v>
      </c>
      <c r="N89" s="493" t="str">
        <f>IF(B89="","",(VLOOKUP(B89,⑥児童・生徒名簿表!J:K,2,0)))</f>
        <v/>
      </c>
      <c r="O89" s="493"/>
      <c r="P89" s="493"/>
      <c r="Q89" s="493"/>
      <c r="R89" s="494"/>
      <c r="S89" s="31" t="s">
        <v>3</v>
      </c>
      <c r="T89" s="28" t="s">
        <v>2</v>
      </c>
      <c r="U89" s="29" t="str">
        <f>IF(B89="","",(VLOOKUP(B89,⑥児童・生徒名簿表!J:L,3,0)))</f>
        <v/>
      </c>
    </row>
    <row r="90" spans="1:21" ht="23.45" customHeight="1" x14ac:dyDescent="0.4">
      <c r="A90" s="40"/>
      <c r="B90" s="43"/>
      <c r="D90" s="23">
        <v>115</v>
      </c>
      <c r="E90" s="44">
        <f t="shared" si="5"/>
        <v>0</v>
      </c>
      <c r="F90" s="492" t="str">
        <f>IF(A90="","",(VLOOKUP(A90,⑥児童・生徒名簿表!J:K,2,0)))</f>
        <v/>
      </c>
      <c r="G90" s="493"/>
      <c r="H90" s="494"/>
      <c r="I90" s="31" t="s">
        <v>3</v>
      </c>
      <c r="J90" s="28" t="s">
        <v>2</v>
      </c>
      <c r="K90" s="29" t="str">
        <f>IF(A90="","",(VLOOKUP(A90,⑥児童・生徒名簿表!J:L,3,0)))</f>
        <v/>
      </c>
      <c r="L90" s="30">
        <v>50</v>
      </c>
      <c r="M90" s="23">
        <f t="shared" si="6"/>
        <v>0</v>
      </c>
      <c r="N90" s="493" t="str">
        <f>IF(B90="","",(VLOOKUP(B90,⑥児童・生徒名簿表!J:K,2,0)))</f>
        <v/>
      </c>
      <c r="O90" s="493"/>
      <c r="P90" s="493"/>
      <c r="Q90" s="493"/>
      <c r="R90" s="494"/>
      <c r="S90" s="31" t="s">
        <v>3</v>
      </c>
      <c r="T90" s="28" t="s">
        <v>2</v>
      </c>
      <c r="U90" s="29" t="str">
        <f>IF(B90="","",(VLOOKUP(B90,⑥児童・生徒名簿表!J:L,3,0)))</f>
        <v/>
      </c>
    </row>
    <row r="91" spans="1:21" ht="23.45" customHeight="1" x14ac:dyDescent="0.4">
      <c r="A91" s="40"/>
      <c r="B91" s="43"/>
      <c r="D91" s="23">
        <v>116</v>
      </c>
      <c r="E91" s="44">
        <f t="shared" si="5"/>
        <v>0</v>
      </c>
      <c r="F91" s="492" t="str">
        <f>IF(A91="","",(VLOOKUP(A91,⑥児童・生徒名簿表!J:K,2,0)))</f>
        <v/>
      </c>
      <c r="G91" s="493"/>
      <c r="H91" s="494"/>
      <c r="I91" s="31" t="s">
        <v>3</v>
      </c>
      <c r="J91" s="28" t="s">
        <v>2</v>
      </c>
      <c r="K91" s="29" t="str">
        <f>IF(A91="","",(VLOOKUP(A91,⑥児童・生徒名簿表!J:L,3,0)))</f>
        <v/>
      </c>
      <c r="L91" s="30">
        <v>50</v>
      </c>
      <c r="M91" s="23">
        <f t="shared" si="6"/>
        <v>0</v>
      </c>
      <c r="N91" s="493" t="str">
        <f>IF(B91="","",(VLOOKUP(B91,⑥児童・生徒名簿表!J:K,2,0)))</f>
        <v/>
      </c>
      <c r="O91" s="493"/>
      <c r="P91" s="493"/>
      <c r="Q91" s="493"/>
      <c r="R91" s="494"/>
      <c r="S91" s="31" t="s">
        <v>3</v>
      </c>
      <c r="T91" s="28" t="s">
        <v>2</v>
      </c>
      <c r="U91" s="29" t="str">
        <f>IF(B91="","",(VLOOKUP(B91,⑥児童・生徒名簿表!J:L,3,0)))</f>
        <v/>
      </c>
    </row>
    <row r="92" spans="1:21" ht="23.45" customHeight="1" x14ac:dyDescent="0.4">
      <c r="A92" s="40"/>
      <c r="B92" s="43"/>
      <c r="D92" s="23">
        <v>117</v>
      </c>
      <c r="E92" s="44">
        <f t="shared" si="5"/>
        <v>0</v>
      </c>
      <c r="F92" s="492" t="str">
        <f>IF(A92="","",(VLOOKUP(A92,⑥児童・生徒名簿表!J:K,2,0)))</f>
        <v/>
      </c>
      <c r="G92" s="493"/>
      <c r="H92" s="494"/>
      <c r="I92" s="31" t="s">
        <v>3</v>
      </c>
      <c r="J92" s="28" t="s">
        <v>2</v>
      </c>
      <c r="K92" s="29" t="str">
        <f>IF(A92="","",(VLOOKUP(A92,⑥児童・生徒名簿表!J:L,3,0)))</f>
        <v/>
      </c>
      <c r="L92" s="30">
        <v>50</v>
      </c>
      <c r="M92" s="23">
        <f t="shared" si="6"/>
        <v>0</v>
      </c>
      <c r="N92" s="493" t="str">
        <f>IF(B92="","",(VLOOKUP(B92,⑥児童・生徒名簿表!J:K,2,0)))</f>
        <v/>
      </c>
      <c r="O92" s="493"/>
      <c r="P92" s="493"/>
      <c r="Q92" s="493"/>
      <c r="R92" s="494"/>
      <c r="S92" s="31" t="s">
        <v>3</v>
      </c>
      <c r="T92" s="28" t="s">
        <v>2</v>
      </c>
      <c r="U92" s="29" t="str">
        <f>IF(B92="","",(VLOOKUP(B92,⑥児童・生徒名簿表!J:L,3,0)))</f>
        <v/>
      </c>
    </row>
    <row r="93" spans="1:21" ht="23.45" customHeight="1" x14ac:dyDescent="0.4">
      <c r="A93" s="40"/>
      <c r="B93" s="43"/>
      <c r="D93" s="23">
        <v>118</v>
      </c>
      <c r="E93" s="44">
        <f t="shared" si="5"/>
        <v>0</v>
      </c>
      <c r="F93" s="492" t="str">
        <f>IF(A93="","",(VLOOKUP(A93,⑥児童・生徒名簿表!J:K,2,0)))</f>
        <v/>
      </c>
      <c r="G93" s="493"/>
      <c r="H93" s="494"/>
      <c r="I93" s="31" t="s">
        <v>3</v>
      </c>
      <c r="J93" s="28" t="s">
        <v>2</v>
      </c>
      <c r="K93" s="29" t="str">
        <f>IF(A93="","",(VLOOKUP(A93,⑥児童・生徒名簿表!J:L,3,0)))</f>
        <v/>
      </c>
      <c r="L93" s="30">
        <v>50</v>
      </c>
      <c r="M93" s="23">
        <f t="shared" si="6"/>
        <v>0</v>
      </c>
      <c r="N93" s="493" t="str">
        <f>IF(B93="","",(VLOOKUP(B93,⑥児童・生徒名簿表!J:K,2,0)))</f>
        <v/>
      </c>
      <c r="O93" s="493"/>
      <c r="P93" s="493"/>
      <c r="Q93" s="493"/>
      <c r="R93" s="494"/>
      <c r="S93" s="31" t="s">
        <v>3</v>
      </c>
      <c r="T93" s="28" t="s">
        <v>2</v>
      </c>
      <c r="U93" s="29" t="str">
        <f>IF(B93="","",(VLOOKUP(B93,⑥児童・生徒名簿表!J:L,3,0)))</f>
        <v/>
      </c>
    </row>
    <row r="94" spans="1:21" ht="23.45" customHeight="1" x14ac:dyDescent="0.4">
      <c r="A94" s="40"/>
      <c r="B94" s="43"/>
      <c r="D94" s="23">
        <v>119</v>
      </c>
      <c r="E94" s="44">
        <f t="shared" si="5"/>
        <v>0</v>
      </c>
      <c r="F94" s="492" t="str">
        <f>IF(A94="","",(VLOOKUP(A94,⑥児童・生徒名簿表!J:K,2,0)))</f>
        <v/>
      </c>
      <c r="G94" s="493"/>
      <c r="H94" s="494"/>
      <c r="I94" s="31" t="s">
        <v>3</v>
      </c>
      <c r="J94" s="28" t="s">
        <v>2</v>
      </c>
      <c r="K94" s="29" t="str">
        <f>IF(A94="","",(VLOOKUP(A94,⑥児童・生徒名簿表!J:L,3,0)))</f>
        <v/>
      </c>
      <c r="L94" s="30">
        <v>50</v>
      </c>
      <c r="M94" s="23">
        <f t="shared" si="6"/>
        <v>0</v>
      </c>
      <c r="N94" s="493" t="str">
        <f>IF(B94="","",(VLOOKUP(B94,⑥児童・生徒名簿表!J:K,2,0)))</f>
        <v/>
      </c>
      <c r="O94" s="493"/>
      <c r="P94" s="493"/>
      <c r="Q94" s="493"/>
      <c r="R94" s="494"/>
      <c r="S94" s="31" t="s">
        <v>3</v>
      </c>
      <c r="T94" s="28" t="s">
        <v>2</v>
      </c>
      <c r="U94" s="29" t="str">
        <f>IF(B94="","",(VLOOKUP(B94,⑥児童・生徒名簿表!J:L,3,0)))</f>
        <v/>
      </c>
    </row>
    <row r="95" spans="1:21" ht="23.45" customHeight="1" x14ac:dyDescent="0.4">
      <c r="A95" s="40"/>
      <c r="B95" s="43"/>
      <c r="D95" s="23">
        <v>120</v>
      </c>
      <c r="E95" s="44">
        <f t="shared" si="5"/>
        <v>0</v>
      </c>
      <c r="F95" s="492" t="str">
        <f>IF(A95="","",(VLOOKUP(A95,⑥児童・生徒名簿表!J:K,2,0)))</f>
        <v/>
      </c>
      <c r="G95" s="493"/>
      <c r="H95" s="494"/>
      <c r="I95" s="31" t="s">
        <v>3</v>
      </c>
      <c r="J95" s="28" t="s">
        <v>2</v>
      </c>
      <c r="K95" s="29" t="str">
        <f>IF(A95="","",(VLOOKUP(A95,⑥児童・生徒名簿表!J:L,3,0)))</f>
        <v/>
      </c>
      <c r="L95" s="30">
        <v>50</v>
      </c>
      <c r="M95" s="23">
        <f t="shared" si="6"/>
        <v>0</v>
      </c>
      <c r="N95" s="493" t="str">
        <f>IF(B95="","",(VLOOKUP(B95,⑥児童・生徒名簿表!J:K,2,0)))</f>
        <v/>
      </c>
      <c r="O95" s="493"/>
      <c r="P95" s="493"/>
      <c r="Q95" s="493"/>
      <c r="R95" s="494"/>
      <c r="S95" s="31" t="s">
        <v>3</v>
      </c>
      <c r="T95" s="28" t="s">
        <v>2</v>
      </c>
      <c r="U95" s="29" t="str">
        <f>IF(B95="","",(VLOOKUP(B95,⑥児童・生徒名簿表!J:L,3,0)))</f>
        <v/>
      </c>
    </row>
    <row r="96" spans="1:21" ht="23.45" customHeight="1" x14ac:dyDescent="0.4">
      <c r="A96" s="40"/>
      <c r="B96" s="43"/>
      <c r="D96" s="23">
        <v>121</v>
      </c>
      <c r="E96" s="44">
        <f t="shared" si="5"/>
        <v>0</v>
      </c>
      <c r="F96" s="492" t="str">
        <f>IF(A96="","",(VLOOKUP(A96,⑥児童・生徒名簿表!J:K,2,0)))</f>
        <v/>
      </c>
      <c r="G96" s="493"/>
      <c r="H96" s="494"/>
      <c r="I96" s="31" t="s">
        <v>3</v>
      </c>
      <c r="J96" s="28" t="s">
        <v>2</v>
      </c>
      <c r="K96" s="29" t="str">
        <f>IF(A96="","",(VLOOKUP(A96,⑥児童・生徒名簿表!J:L,3,0)))</f>
        <v/>
      </c>
      <c r="L96" s="30">
        <v>50</v>
      </c>
      <c r="M96" s="23">
        <f t="shared" si="6"/>
        <v>0</v>
      </c>
      <c r="N96" s="493" t="str">
        <f>IF(B96="","",(VLOOKUP(B96,⑥児童・生徒名簿表!J:K,2,0)))</f>
        <v/>
      </c>
      <c r="O96" s="493"/>
      <c r="P96" s="493"/>
      <c r="Q96" s="493"/>
      <c r="R96" s="494"/>
      <c r="S96" s="31" t="s">
        <v>3</v>
      </c>
      <c r="T96" s="28" t="s">
        <v>2</v>
      </c>
      <c r="U96" s="29" t="str">
        <f>IF(B96="","",(VLOOKUP(B96,⑥児童・生徒名簿表!J:L,3,0)))</f>
        <v/>
      </c>
    </row>
    <row r="97" spans="1:21" ht="23.45" customHeight="1" x14ac:dyDescent="0.4">
      <c r="A97" s="40"/>
      <c r="B97" s="43"/>
      <c r="D97" s="23">
        <v>122</v>
      </c>
      <c r="E97" s="44">
        <f t="shared" si="5"/>
        <v>0</v>
      </c>
      <c r="F97" s="492" t="str">
        <f>IF(A97="","",(VLOOKUP(A97,⑥児童・生徒名簿表!J:K,2,0)))</f>
        <v/>
      </c>
      <c r="G97" s="493"/>
      <c r="H97" s="494"/>
      <c r="I97" s="31" t="s">
        <v>3</v>
      </c>
      <c r="J97" s="28" t="s">
        <v>2</v>
      </c>
      <c r="K97" s="29" t="str">
        <f>IF(A97="","",(VLOOKUP(A97,⑥児童・生徒名簿表!J:L,3,0)))</f>
        <v/>
      </c>
      <c r="L97" s="30">
        <v>50</v>
      </c>
      <c r="M97" s="23">
        <f t="shared" si="6"/>
        <v>0</v>
      </c>
      <c r="N97" s="493" t="str">
        <f>IF(B97="","",(VLOOKUP(B97,⑥児童・生徒名簿表!J:K,2,0)))</f>
        <v/>
      </c>
      <c r="O97" s="493"/>
      <c r="P97" s="493"/>
      <c r="Q97" s="493"/>
      <c r="R97" s="494"/>
      <c r="S97" s="31" t="s">
        <v>3</v>
      </c>
      <c r="T97" s="28" t="s">
        <v>2</v>
      </c>
      <c r="U97" s="29" t="str">
        <f>IF(B97="","",(VLOOKUP(B97,⑥児童・生徒名簿表!J:L,3,0)))</f>
        <v/>
      </c>
    </row>
    <row r="98" spans="1:21" ht="23.45" customHeight="1" x14ac:dyDescent="0.4">
      <c r="A98" s="40"/>
      <c r="B98" s="43"/>
      <c r="D98" s="23">
        <v>123</v>
      </c>
      <c r="E98" s="44">
        <f t="shared" si="5"/>
        <v>0</v>
      </c>
      <c r="F98" s="492" t="str">
        <f>IF(A98="","",(VLOOKUP(A98,⑥児童・生徒名簿表!J:K,2,0)))</f>
        <v/>
      </c>
      <c r="G98" s="493"/>
      <c r="H98" s="494"/>
      <c r="I98" s="31" t="s">
        <v>3</v>
      </c>
      <c r="J98" s="28" t="s">
        <v>2</v>
      </c>
      <c r="K98" s="29" t="str">
        <f>IF(A98="","",(VLOOKUP(A98,⑥児童・生徒名簿表!J:L,3,0)))</f>
        <v/>
      </c>
      <c r="L98" s="30">
        <v>50</v>
      </c>
      <c r="M98" s="23">
        <f t="shared" si="6"/>
        <v>0</v>
      </c>
      <c r="N98" s="493" t="str">
        <f>IF(B98="","",(VLOOKUP(B98,⑥児童・生徒名簿表!J:K,2,0)))</f>
        <v/>
      </c>
      <c r="O98" s="493"/>
      <c r="P98" s="493"/>
      <c r="Q98" s="493"/>
      <c r="R98" s="494"/>
      <c r="S98" s="31" t="s">
        <v>3</v>
      </c>
      <c r="T98" s="28" t="s">
        <v>2</v>
      </c>
      <c r="U98" s="29" t="str">
        <f>IF(B98="","",(VLOOKUP(B98,⑥児童・生徒名簿表!J:L,3,0)))</f>
        <v/>
      </c>
    </row>
    <row r="99" spans="1:21" ht="23.45" customHeight="1" x14ac:dyDescent="0.4">
      <c r="A99" s="40"/>
      <c r="B99" s="43"/>
      <c r="D99" s="23">
        <v>124</v>
      </c>
      <c r="E99" s="44">
        <f t="shared" si="5"/>
        <v>0</v>
      </c>
      <c r="F99" s="492" t="str">
        <f>IF(A99="","",(VLOOKUP(A99,⑥児童・生徒名簿表!J:K,2,0)))</f>
        <v/>
      </c>
      <c r="G99" s="493"/>
      <c r="H99" s="494"/>
      <c r="I99" s="31" t="s">
        <v>3</v>
      </c>
      <c r="J99" s="28" t="s">
        <v>2</v>
      </c>
      <c r="K99" s="29" t="str">
        <f>IF(A99="","",(VLOOKUP(A99,⑥児童・生徒名簿表!J:L,3,0)))</f>
        <v/>
      </c>
      <c r="L99" s="30">
        <v>50</v>
      </c>
      <c r="M99" s="23">
        <f t="shared" si="6"/>
        <v>0</v>
      </c>
      <c r="N99" s="493" t="str">
        <f>IF(B99="","",(VLOOKUP(B99,⑥児童・生徒名簿表!J:K,2,0)))</f>
        <v/>
      </c>
      <c r="O99" s="493"/>
      <c r="P99" s="493"/>
      <c r="Q99" s="493"/>
      <c r="R99" s="494"/>
      <c r="S99" s="31" t="s">
        <v>3</v>
      </c>
      <c r="T99" s="28" t="s">
        <v>2</v>
      </c>
      <c r="U99" s="29" t="str">
        <f>IF(B99="","",(VLOOKUP(B99,⑥児童・生徒名簿表!J:L,3,0)))</f>
        <v/>
      </c>
    </row>
    <row r="100" spans="1:21" ht="23.45" customHeight="1" x14ac:dyDescent="0.4">
      <c r="A100" s="40"/>
      <c r="B100" s="43"/>
      <c r="D100" s="23">
        <v>125</v>
      </c>
      <c r="E100" s="44">
        <f t="shared" si="5"/>
        <v>0</v>
      </c>
      <c r="F100" s="492" t="str">
        <f>IF(A100="","",(VLOOKUP(A100,⑥児童・生徒名簿表!J:K,2,0)))</f>
        <v/>
      </c>
      <c r="G100" s="493"/>
      <c r="H100" s="494"/>
      <c r="I100" s="31" t="s">
        <v>3</v>
      </c>
      <c r="J100" s="28" t="s">
        <v>2</v>
      </c>
      <c r="K100" s="29" t="str">
        <f>IF(A100="","",(VLOOKUP(A100,⑥児童・生徒名簿表!J:L,3,0)))</f>
        <v/>
      </c>
      <c r="L100" s="30">
        <v>50</v>
      </c>
      <c r="M100" s="23">
        <f t="shared" si="6"/>
        <v>0</v>
      </c>
      <c r="N100" s="493" t="str">
        <f>IF(B100="","",(VLOOKUP(B100,⑥児童・生徒名簿表!J:K,2,0)))</f>
        <v/>
      </c>
      <c r="O100" s="493"/>
      <c r="P100" s="493"/>
      <c r="Q100" s="493"/>
      <c r="R100" s="494"/>
      <c r="S100" s="31" t="s">
        <v>3</v>
      </c>
      <c r="T100" s="28" t="s">
        <v>2</v>
      </c>
      <c r="U100" s="29" t="str">
        <f>IF(B100="","",(VLOOKUP(B100,⑥児童・生徒名簿表!J:L,3,0)))</f>
        <v/>
      </c>
    </row>
    <row r="101" spans="1:21" ht="3.6" customHeight="1" x14ac:dyDescent="0.4">
      <c r="M101" s="23">
        <f t="shared" ref="M101" si="7">B101</f>
        <v>0</v>
      </c>
    </row>
    <row r="102" spans="1:21" ht="27" customHeight="1" x14ac:dyDescent="0.4">
      <c r="D102" s="487" t="s">
        <v>1</v>
      </c>
      <c r="E102" s="488"/>
      <c r="F102" s="488"/>
      <c r="G102" s="488"/>
      <c r="H102" s="489"/>
      <c r="I102" s="487" t="s">
        <v>163</v>
      </c>
      <c r="J102" s="488"/>
      <c r="K102" s="488"/>
      <c r="L102" s="489"/>
      <c r="M102" s="487" t="s">
        <v>164</v>
      </c>
      <c r="N102" s="488"/>
      <c r="O102" s="488"/>
      <c r="P102" s="488"/>
      <c r="Q102" s="489"/>
      <c r="R102" s="490" t="s">
        <v>165</v>
      </c>
      <c r="S102" s="490"/>
      <c r="T102" s="490"/>
      <c r="U102" s="490"/>
    </row>
    <row r="103" spans="1:21" ht="3.75" customHeight="1" thickBot="1" x14ac:dyDescent="0.45">
      <c r="K103" s="471"/>
      <c r="L103" s="471"/>
      <c r="M103" s="11"/>
    </row>
    <row r="104" spans="1:21" ht="15" customHeight="1" x14ac:dyDescent="0.4">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4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
      <c r="D106" s="55" t="s">
        <v>724</v>
      </c>
      <c r="E106" s="56"/>
      <c r="F106" s="56"/>
      <c r="G106" s="56"/>
      <c r="H106" s="56"/>
      <c r="I106" s="56"/>
      <c r="J106" s="56"/>
      <c r="K106" s="56"/>
      <c r="L106" s="56"/>
      <c r="M106" s="56"/>
      <c r="N106" s="56"/>
      <c r="O106" s="56"/>
      <c r="P106" s="508" t="s">
        <v>678</v>
      </c>
      <c r="Q106" s="508"/>
      <c r="R106" s="574" t="e">
        <f>IF(I107="","",(VLOOKUP(I107,②学校番号一覧!A:E,5,0)))</f>
        <v>#N/A</v>
      </c>
      <c r="S106" s="574"/>
      <c r="T106" s="574"/>
      <c r="U106" s="574"/>
    </row>
    <row r="107" spans="1:21" ht="30" customHeight="1" x14ac:dyDescent="0.4">
      <c r="A107" s="535" t="s">
        <v>2759</v>
      </c>
      <c r="B107" s="535"/>
      <c r="D107" s="487" t="s">
        <v>11</v>
      </c>
      <c r="E107" s="489"/>
      <c r="F107" s="500" t="s">
        <v>84</v>
      </c>
      <c r="G107" s="500"/>
      <c r="H107" s="23" t="s">
        <v>19</v>
      </c>
      <c r="I107" s="501">
        <f>I2</f>
        <v>0</v>
      </c>
      <c r="J107" s="502"/>
      <c r="K107" s="487" t="s">
        <v>18</v>
      </c>
      <c r="L107" s="489"/>
      <c r="M107" s="503" t="s">
        <v>160</v>
      </c>
      <c r="N107" s="504"/>
      <c r="O107" s="505"/>
      <c r="P107" s="506" t="s">
        <v>10</v>
      </c>
      <c r="Q107" s="507"/>
      <c r="R107" s="37"/>
      <c r="S107" s="24" t="s">
        <v>9</v>
      </c>
      <c r="T107" s="25">
        <v>4</v>
      </c>
      <c r="U107" s="26" t="s">
        <v>8</v>
      </c>
    </row>
    <row r="108" spans="1:21" ht="30" customHeight="1" x14ac:dyDescent="0.4">
      <c r="A108" s="535"/>
      <c r="B108" s="535"/>
      <c r="D108" s="487" t="s">
        <v>7</v>
      </c>
      <c r="E108" s="489"/>
      <c r="F108" s="573" t="str">
        <f>IF(I2="","",(VLOOKUP(I107,②学校番号一覧!A:C,3,0)))</f>
        <v/>
      </c>
      <c r="G108" s="573"/>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
      <c r="D109" s="33"/>
      <c r="E109" s="33"/>
      <c r="F109" s="33"/>
      <c r="G109" s="33"/>
      <c r="H109" s="34"/>
      <c r="I109" s="34"/>
      <c r="J109" s="34"/>
      <c r="K109" s="34"/>
      <c r="L109" s="34"/>
      <c r="M109" s="32"/>
      <c r="N109" s="35"/>
      <c r="O109" s="11"/>
      <c r="P109" s="11"/>
      <c r="Q109" s="36"/>
      <c r="R109" s="36"/>
      <c r="S109" s="36"/>
      <c r="T109" s="36"/>
      <c r="U109" s="36"/>
    </row>
    <row r="110" spans="1:21" ht="21.95" customHeight="1" x14ac:dyDescent="0.4">
      <c r="A110" s="40" t="s">
        <v>87</v>
      </c>
      <c r="B110" s="43" t="s">
        <v>87</v>
      </c>
      <c r="D110" s="27" t="s">
        <v>161</v>
      </c>
      <c r="E110" s="45" t="s">
        <v>162</v>
      </c>
      <c r="F110" s="522" t="s">
        <v>1313</v>
      </c>
      <c r="G110" s="523"/>
      <c r="H110" s="524"/>
      <c r="I110" s="487" t="s">
        <v>4</v>
      </c>
      <c r="J110" s="488"/>
      <c r="K110" s="499"/>
      <c r="L110" s="27" t="s">
        <v>161</v>
      </c>
      <c r="M110" s="47" t="s">
        <v>162</v>
      </c>
      <c r="N110" s="488" t="s">
        <v>1313</v>
      </c>
      <c r="O110" s="488"/>
      <c r="P110" s="488"/>
      <c r="Q110" s="488"/>
      <c r="R110" s="489"/>
      <c r="S110" s="487" t="s">
        <v>4</v>
      </c>
      <c r="T110" s="488"/>
      <c r="U110" s="489"/>
    </row>
    <row r="111" spans="1:21" ht="23.45" customHeight="1" x14ac:dyDescent="0.4">
      <c r="A111" s="40"/>
      <c r="B111" s="43"/>
      <c r="D111" s="23">
        <v>151</v>
      </c>
      <c r="E111" s="44">
        <f t="shared" ref="E111:E135" si="8">A111</f>
        <v>0</v>
      </c>
      <c r="F111" s="492" t="str">
        <f>IF(A111="","",(VLOOKUP(A111,⑥児童・生徒名簿表!J:K,2,0)))</f>
        <v/>
      </c>
      <c r="G111" s="493"/>
      <c r="H111" s="494"/>
      <c r="I111" s="31" t="s">
        <v>3</v>
      </c>
      <c r="J111" s="28" t="s">
        <v>2</v>
      </c>
      <c r="K111" s="29" t="str">
        <f>IF(A111="","",(VLOOKUP(A111,⑥児童・生徒名簿表!B:D,3,0)))</f>
        <v/>
      </c>
      <c r="L111" s="30">
        <v>176</v>
      </c>
      <c r="M111" s="23">
        <f>B111</f>
        <v>0</v>
      </c>
      <c r="N111" s="493" t="str">
        <f>IF(B111="","",(VLOOKUP(B111,⑥児童・生徒名簿表!J:K,2,0)))</f>
        <v/>
      </c>
      <c r="O111" s="493"/>
      <c r="P111" s="493"/>
      <c r="Q111" s="493"/>
      <c r="R111" s="494"/>
      <c r="S111" s="31" t="s">
        <v>3</v>
      </c>
      <c r="T111" s="28" t="s">
        <v>2</v>
      </c>
      <c r="U111" s="29" t="str">
        <f>IF(B111="","",(VLOOKUP(B111,⑥児童・生徒名簿表!B:D,3,0)))</f>
        <v/>
      </c>
    </row>
    <row r="112" spans="1:21" ht="23.45" customHeight="1" x14ac:dyDescent="0.4">
      <c r="A112" s="40"/>
      <c r="B112" s="43"/>
      <c r="D112" s="23">
        <v>152</v>
      </c>
      <c r="E112" s="44">
        <f t="shared" si="8"/>
        <v>0</v>
      </c>
      <c r="F112" s="492" t="str">
        <f>IF(A112="","",(VLOOKUP(A112,⑥児童・生徒名簿表!J:K,2,0)))</f>
        <v/>
      </c>
      <c r="G112" s="493"/>
      <c r="H112" s="494"/>
      <c r="I112" s="31" t="s">
        <v>3</v>
      </c>
      <c r="J112" s="28" t="s">
        <v>2</v>
      </c>
      <c r="K112" s="29" t="str">
        <f>IF(A112="","",(VLOOKUP(A112,⑥児童・生徒名簿表!B:D,3,0)))</f>
        <v/>
      </c>
      <c r="L112" s="30">
        <v>177</v>
      </c>
      <c r="M112" s="23">
        <f t="shared" ref="M112:M135" si="9">B112</f>
        <v>0</v>
      </c>
      <c r="N112" s="493" t="str">
        <f>IF(B112="","",(VLOOKUP(B112,⑥児童・生徒名簿表!J:K,2,0)))</f>
        <v/>
      </c>
      <c r="O112" s="493"/>
      <c r="P112" s="493"/>
      <c r="Q112" s="493"/>
      <c r="R112" s="494"/>
      <c r="S112" s="31" t="s">
        <v>3</v>
      </c>
      <c r="T112" s="28" t="s">
        <v>2</v>
      </c>
      <c r="U112" s="29" t="str">
        <f>IF(B112="","",(VLOOKUP(B112,⑥児童・生徒名簿表!B:D,3,0)))</f>
        <v/>
      </c>
    </row>
    <row r="113" spans="1:21" ht="23.45" customHeight="1" x14ac:dyDescent="0.4">
      <c r="A113" s="40"/>
      <c r="B113" s="43"/>
      <c r="D113" s="23">
        <v>153</v>
      </c>
      <c r="E113" s="44">
        <f t="shared" si="8"/>
        <v>0</v>
      </c>
      <c r="F113" s="492" t="str">
        <f>IF(A113="","",(VLOOKUP(A113,⑥児童・生徒名簿表!J:K,2,0)))</f>
        <v/>
      </c>
      <c r="G113" s="493"/>
      <c r="H113" s="494"/>
      <c r="I113" s="31" t="s">
        <v>3</v>
      </c>
      <c r="J113" s="28" t="s">
        <v>2</v>
      </c>
      <c r="K113" s="29" t="str">
        <f>IF(A113="","",(VLOOKUP(A113,⑥児童・生徒名簿表!B:D,3,0)))</f>
        <v/>
      </c>
      <c r="L113" s="30">
        <v>178</v>
      </c>
      <c r="M113" s="23">
        <f t="shared" si="9"/>
        <v>0</v>
      </c>
      <c r="N113" s="493" t="str">
        <f>IF(B113="","",(VLOOKUP(B113,⑥児童・生徒名簿表!J:K,2,0)))</f>
        <v/>
      </c>
      <c r="O113" s="493"/>
      <c r="P113" s="493"/>
      <c r="Q113" s="493"/>
      <c r="R113" s="494"/>
      <c r="S113" s="31" t="s">
        <v>3</v>
      </c>
      <c r="T113" s="28" t="s">
        <v>2</v>
      </c>
      <c r="U113" s="29" t="str">
        <f>IF(B113="","",(VLOOKUP(B113,⑥児童・生徒名簿表!B:D,3,0)))</f>
        <v/>
      </c>
    </row>
    <row r="114" spans="1:21" ht="23.45" customHeight="1" x14ac:dyDescent="0.4">
      <c r="A114" s="40"/>
      <c r="B114" s="43"/>
      <c r="D114" s="23">
        <v>154</v>
      </c>
      <c r="E114" s="44">
        <f t="shared" si="8"/>
        <v>0</v>
      </c>
      <c r="F114" s="492" t="str">
        <f>IF(A114="","",(VLOOKUP(A114,⑥児童・生徒名簿表!J:K,2,0)))</f>
        <v/>
      </c>
      <c r="G114" s="493"/>
      <c r="H114" s="494"/>
      <c r="I114" s="31" t="s">
        <v>3</v>
      </c>
      <c r="J114" s="28" t="s">
        <v>2</v>
      </c>
      <c r="K114" s="29" t="str">
        <f>IF(A114="","",(VLOOKUP(A114,⑥児童・生徒名簿表!B:D,3,0)))</f>
        <v/>
      </c>
      <c r="L114" s="30">
        <v>179</v>
      </c>
      <c r="M114" s="23">
        <f t="shared" si="9"/>
        <v>0</v>
      </c>
      <c r="N114" s="493" t="str">
        <f>IF(B114="","",(VLOOKUP(B114,⑥児童・生徒名簿表!J:K,2,0)))</f>
        <v/>
      </c>
      <c r="O114" s="493"/>
      <c r="P114" s="493"/>
      <c r="Q114" s="493"/>
      <c r="R114" s="494"/>
      <c r="S114" s="31" t="s">
        <v>3</v>
      </c>
      <c r="T114" s="28" t="s">
        <v>2</v>
      </c>
      <c r="U114" s="29" t="str">
        <f>IF(B114="","",(VLOOKUP(B114,⑥児童・生徒名簿表!B:D,3,0)))</f>
        <v/>
      </c>
    </row>
    <row r="115" spans="1:21" ht="23.45" customHeight="1" x14ac:dyDescent="0.4">
      <c r="A115" s="40"/>
      <c r="B115" s="43"/>
      <c r="D115" s="23">
        <v>155</v>
      </c>
      <c r="E115" s="44">
        <f t="shared" si="8"/>
        <v>0</v>
      </c>
      <c r="F115" s="492" t="str">
        <f>IF(A115="","",(VLOOKUP(A115,⑥児童・生徒名簿表!J:K,2,0)))</f>
        <v/>
      </c>
      <c r="G115" s="493"/>
      <c r="H115" s="494"/>
      <c r="I115" s="31" t="s">
        <v>3</v>
      </c>
      <c r="J115" s="28" t="s">
        <v>2</v>
      </c>
      <c r="K115" s="29" t="str">
        <f>IF(A115="","",(VLOOKUP(A115,⑥児童・生徒名簿表!B:D,3,0)))</f>
        <v/>
      </c>
      <c r="L115" s="30">
        <v>180</v>
      </c>
      <c r="M115" s="23">
        <f t="shared" si="9"/>
        <v>0</v>
      </c>
      <c r="N115" s="493" t="str">
        <f>IF(B115="","",(VLOOKUP(B115,⑥児童・生徒名簿表!J:K,2,0)))</f>
        <v/>
      </c>
      <c r="O115" s="493"/>
      <c r="P115" s="493"/>
      <c r="Q115" s="493"/>
      <c r="R115" s="494"/>
      <c r="S115" s="31" t="s">
        <v>3</v>
      </c>
      <c r="T115" s="28" t="s">
        <v>2</v>
      </c>
      <c r="U115" s="29" t="str">
        <f>IF(B115="","",(VLOOKUP(B115,⑥児童・生徒名簿表!B:D,3,0)))</f>
        <v/>
      </c>
    </row>
    <row r="116" spans="1:21" ht="23.45" customHeight="1" x14ac:dyDescent="0.4">
      <c r="A116" s="40"/>
      <c r="B116" s="43"/>
      <c r="D116" s="23">
        <v>156</v>
      </c>
      <c r="E116" s="44">
        <f t="shared" si="8"/>
        <v>0</v>
      </c>
      <c r="F116" s="492" t="str">
        <f>IF(A116="","",(VLOOKUP(A116,⑥児童・生徒名簿表!J:K,2,0)))</f>
        <v/>
      </c>
      <c r="G116" s="493"/>
      <c r="H116" s="494"/>
      <c r="I116" s="31" t="s">
        <v>3</v>
      </c>
      <c r="J116" s="28" t="s">
        <v>2</v>
      </c>
      <c r="K116" s="29" t="str">
        <f>IF(A116="","",(VLOOKUP(A116,⑥児童・生徒名簿表!B:D,3,0)))</f>
        <v/>
      </c>
      <c r="L116" s="30">
        <v>181</v>
      </c>
      <c r="M116" s="23">
        <f t="shared" si="9"/>
        <v>0</v>
      </c>
      <c r="N116" s="493" t="str">
        <f>IF(B116="","",(VLOOKUP(B116,⑥児童・生徒名簿表!J:K,2,0)))</f>
        <v/>
      </c>
      <c r="O116" s="493"/>
      <c r="P116" s="493"/>
      <c r="Q116" s="493"/>
      <c r="R116" s="494"/>
      <c r="S116" s="31" t="s">
        <v>3</v>
      </c>
      <c r="T116" s="28" t="s">
        <v>2</v>
      </c>
      <c r="U116" s="29" t="str">
        <f>IF(B116="","",(VLOOKUP(B116,⑥児童・生徒名簿表!B:D,3,0)))</f>
        <v/>
      </c>
    </row>
    <row r="117" spans="1:21" ht="23.45" customHeight="1" x14ac:dyDescent="0.4">
      <c r="A117" s="40"/>
      <c r="B117" s="43"/>
      <c r="D117" s="23">
        <v>157</v>
      </c>
      <c r="E117" s="44">
        <f t="shared" si="8"/>
        <v>0</v>
      </c>
      <c r="F117" s="492" t="str">
        <f>IF(A117="","",(VLOOKUP(A117,⑥児童・生徒名簿表!J:K,2,0)))</f>
        <v/>
      </c>
      <c r="G117" s="493"/>
      <c r="H117" s="494"/>
      <c r="I117" s="31" t="s">
        <v>3</v>
      </c>
      <c r="J117" s="28" t="s">
        <v>2</v>
      </c>
      <c r="K117" s="29" t="str">
        <f>IF(A117="","",(VLOOKUP(A117,⑥児童・生徒名簿表!B:D,3,0)))</f>
        <v/>
      </c>
      <c r="L117" s="30">
        <v>182</v>
      </c>
      <c r="M117" s="23">
        <f t="shared" si="9"/>
        <v>0</v>
      </c>
      <c r="N117" s="493" t="str">
        <f>IF(B117="","",(VLOOKUP(B117,⑥児童・生徒名簿表!J:K,2,0)))</f>
        <v/>
      </c>
      <c r="O117" s="493"/>
      <c r="P117" s="493"/>
      <c r="Q117" s="493"/>
      <c r="R117" s="494"/>
      <c r="S117" s="31" t="s">
        <v>3</v>
      </c>
      <c r="T117" s="28" t="s">
        <v>2</v>
      </c>
      <c r="U117" s="29" t="str">
        <f>IF(B117="","",(VLOOKUP(B117,⑥児童・生徒名簿表!B:D,3,0)))</f>
        <v/>
      </c>
    </row>
    <row r="118" spans="1:21" ht="23.45" customHeight="1" x14ac:dyDescent="0.4">
      <c r="A118" s="40"/>
      <c r="B118" s="43"/>
      <c r="D118" s="23">
        <v>158</v>
      </c>
      <c r="E118" s="44">
        <f t="shared" si="8"/>
        <v>0</v>
      </c>
      <c r="F118" s="492" t="str">
        <f>IF(A118="","",(VLOOKUP(A118,⑥児童・生徒名簿表!J:K,2,0)))</f>
        <v/>
      </c>
      <c r="G118" s="493"/>
      <c r="H118" s="494"/>
      <c r="I118" s="31" t="s">
        <v>3</v>
      </c>
      <c r="J118" s="28" t="s">
        <v>2</v>
      </c>
      <c r="K118" s="29" t="str">
        <f>IF(A118="","",(VLOOKUP(A118,⑥児童・生徒名簿表!B:D,3,0)))</f>
        <v/>
      </c>
      <c r="L118" s="30">
        <v>183</v>
      </c>
      <c r="M118" s="23">
        <f t="shared" si="9"/>
        <v>0</v>
      </c>
      <c r="N118" s="493" t="str">
        <f>IF(B118="","",(VLOOKUP(B118,⑥児童・生徒名簿表!J:K,2,0)))</f>
        <v/>
      </c>
      <c r="O118" s="493"/>
      <c r="P118" s="493"/>
      <c r="Q118" s="493"/>
      <c r="R118" s="494"/>
      <c r="S118" s="31" t="s">
        <v>3</v>
      </c>
      <c r="T118" s="28" t="s">
        <v>2</v>
      </c>
      <c r="U118" s="29" t="str">
        <f>IF(B118="","",(VLOOKUP(B118,⑥児童・生徒名簿表!B:D,3,0)))</f>
        <v/>
      </c>
    </row>
    <row r="119" spans="1:21" ht="23.45" customHeight="1" x14ac:dyDescent="0.4">
      <c r="A119" s="40"/>
      <c r="B119" s="43"/>
      <c r="D119" s="23">
        <v>159</v>
      </c>
      <c r="E119" s="44">
        <f t="shared" si="8"/>
        <v>0</v>
      </c>
      <c r="F119" s="492" t="str">
        <f>IF(A119="","",(VLOOKUP(A119,⑥児童・生徒名簿表!J:K,2,0)))</f>
        <v/>
      </c>
      <c r="G119" s="493"/>
      <c r="H119" s="494"/>
      <c r="I119" s="31" t="s">
        <v>3</v>
      </c>
      <c r="J119" s="28" t="s">
        <v>2</v>
      </c>
      <c r="K119" s="29" t="str">
        <f>IF(A119="","",(VLOOKUP(A119,⑥児童・生徒名簿表!B:D,3,0)))</f>
        <v/>
      </c>
      <c r="L119" s="30">
        <v>184</v>
      </c>
      <c r="M119" s="23">
        <f t="shared" si="9"/>
        <v>0</v>
      </c>
      <c r="N119" s="493" t="str">
        <f>IF(B119="","",(VLOOKUP(B119,⑥児童・生徒名簿表!J:K,2,0)))</f>
        <v/>
      </c>
      <c r="O119" s="493"/>
      <c r="P119" s="493"/>
      <c r="Q119" s="493"/>
      <c r="R119" s="494"/>
      <c r="S119" s="31" t="s">
        <v>3</v>
      </c>
      <c r="T119" s="28" t="s">
        <v>2</v>
      </c>
      <c r="U119" s="29" t="str">
        <f>IF(B119="","",(VLOOKUP(B119,⑥児童・生徒名簿表!B:D,3,0)))</f>
        <v/>
      </c>
    </row>
    <row r="120" spans="1:21" ht="23.45" customHeight="1" x14ac:dyDescent="0.4">
      <c r="A120" s="40"/>
      <c r="B120" s="43"/>
      <c r="D120" s="23">
        <v>160</v>
      </c>
      <c r="E120" s="44">
        <f t="shared" si="8"/>
        <v>0</v>
      </c>
      <c r="F120" s="492" t="str">
        <f>IF(A120="","",(VLOOKUP(A120,⑥児童・生徒名簿表!J:K,2,0)))</f>
        <v/>
      </c>
      <c r="G120" s="493"/>
      <c r="H120" s="494"/>
      <c r="I120" s="31" t="s">
        <v>3</v>
      </c>
      <c r="J120" s="28" t="s">
        <v>2</v>
      </c>
      <c r="K120" s="29" t="str">
        <f>IF(A120="","",(VLOOKUP(A120,⑥児童・生徒名簿表!B:D,3,0)))</f>
        <v/>
      </c>
      <c r="L120" s="30">
        <v>185</v>
      </c>
      <c r="M120" s="23">
        <f t="shared" si="9"/>
        <v>0</v>
      </c>
      <c r="N120" s="493" t="str">
        <f>IF(B120="","",(VLOOKUP(B120,⑥児童・生徒名簿表!J:K,2,0)))</f>
        <v/>
      </c>
      <c r="O120" s="493"/>
      <c r="P120" s="493"/>
      <c r="Q120" s="493"/>
      <c r="R120" s="494"/>
      <c r="S120" s="31" t="s">
        <v>3</v>
      </c>
      <c r="T120" s="28" t="s">
        <v>2</v>
      </c>
      <c r="U120" s="29" t="str">
        <f>IF(B120="","",(VLOOKUP(B120,⑥児童・生徒名簿表!B:D,3,0)))</f>
        <v/>
      </c>
    </row>
    <row r="121" spans="1:21" ht="23.45" customHeight="1" x14ac:dyDescent="0.4">
      <c r="A121" s="40"/>
      <c r="B121" s="43"/>
      <c r="D121" s="23">
        <v>161</v>
      </c>
      <c r="E121" s="44">
        <f t="shared" si="8"/>
        <v>0</v>
      </c>
      <c r="F121" s="492" t="str">
        <f>IF(A121="","",(VLOOKUP(A121,⑥児童・生徒名簿表!J:K,2,0)))</f>
        <v/>
      </c>
      <c r="G121" s="493"/>
      <c r="H121" s="494"/>
      <c r="I121" s="31" t="s">
        <v>3</v>
      </c>
      <c r="J121" s="28" t="s">
        <v>2</v>
      </c>
      <c r="K121" s="29" t="str">
        <f>IF(A121="","",(VLOOKUP(A121,⑥児童・生徒名簿表!B:D,3,0)))</f>
        <v/>
      </c>
      <c r="L121" s="30">
        <v>186</v>
      </c>
      <c r="M121" s="23">
        <f t="shared" si="9"/>
        <v>0</v>
      </c>
      <c r="N121" s="493" t="str">
        <f>IF(B121="","",(VLOOKUP(B121,⑥児童・生徒名簿表!J:K,2,0)))</f>
        <v/>
      </c>
      <c r="O121" s="493"/>
      <c r="P121" s="493"/>
      <c r="Q121" s="493"/>
      <c r="R121" s="494"/>
      <c r="S121" s="31" t="s">
        <v>3</v>
      </c>
      <c r="T121" s="28" t="s">
        <v>2</v>
      </c>
      <c r="U121" s="29" t="str">
        <f>IF(B121="","",(VLOOKUP(B121,⑥児童・生徒名簿表!B:D,3,0)))</f>
        <v/>
      </c>
    </row>
    <row r="122" spans="1:21" ht="23.45" customHeight="1" x14ac:dyDescent="0.4">
      <c r="A122" s="40"/>
      <c r="B122" s="43"/>
      <c r="D122" s="23">
        <v>162</v>
      </c>
      <c r="E122" s="44">
        <f t="shared" si="8"/>
        <v>0</v>
      </c>
      <c r="F122" s="492" t="str">
        <f>IF(A122="","",(VLOOKUP(A122,⑥児童・生徒名簿表!J:K,2,0)))</f>
        <v/>
      </c>
      <c r="G122" s="493"/>
      <c r="H122" s="494"/>
      <c r="I122" s="31" t="s">
        <v>3</v>
      </c>
      <c r="J122" s="28" t="s">
        <v>2</v>
      </c>
      <c r="K122" s="29" t="str">
        <f>IF(A122="","",(VLOOKUP(A122,⑥児童・生徒名簿表!B:D,3,0)))</f>
        <v/>
      </c>
      <c r="L122" s="30">
        <v>187</v>
      </c>
      <c r="M122" s="23">
        <f t="shared" si="9"/>
        <v>0</v>
      </c>
      <c r="N122" s="493" t="str">
        <f>IF(B122="","",(VLOOKUP(B122,⑥児童・生徒名簿表!J:K,2,0)))</f>
        <v/>
      </c>
      <c r="O122" s="493"/>
      <c r="P122" s="493"/>
      <c r="Q122" s="493"/>
      <c r="R122" s="494"/>
      <c r="S122" s="31" t="s">
        <v>3</v>
      </c>
      <c r="T122" s="28" t="s">
        <v>2</v>
      </c>
      <c r="U122" s="29" t="str">
        <f>IF(B122="","",(VLOOKUP(B122,⑥児童・生徒名簿表!B:D,3,0)))</f>
        <v/>
      </c>
    </row>
    <row r="123" spans="1:21" ht="23.45" customHeight="1" x14ac:dyDescent="0.4">
      <c r="A123" s="40"/>
      <c r="B123" s="43"/>
      <c r="D123" s="23">
        <v>163</v>
      </c>
      <c r="E123" s="44">
        <f t="shared" si="8"/>
        <v>0</v>
      </c>
      <c r="F123" s="492" t="str">
        <f>IF(A123="","",(VLOOKUP(A123,⑥児童・生徒名簿表!J:K,2,0)))</f>
        <v/>
      </c>
      <c r="G123" s="493"/>
      <c r="H123" s="494"/>
      <c r="I123" s="31" t="s">
        <v>3</v>
      </c>
      <c r="J123" s="28" t="s">
        <v>2</v>
      </c>
      <c r="K123" s="29" t="str">
        <f>IF(A123="","",(VLOOKUP(A123,⑥児童・生徒名簿表!B:D,3,0)))</f>
        <v/>
      </c>
      <c r="L123" s="30">
        <v>188</v>
      </c>
      <c r="M123" s="23">
        <f t="shared" si="9"/>
        <v>0</v>
      </c>
      <c r="N123" s="493" t="str">
        <f>IF(B123="","",(VLOOKUP(B123,⑥児童・生徒名簿表!J:K,2,0)))</f>
        <v/>
      </c>
      <c r="O123" s="493"/>
      <c r="P123" s="493"/>
      <c r="Q123" s="493"/>
      <c r="R123" s="494"/>
      <c r="S123" s="31" t="s">
        <v>3</v>
      </c>
      <c r="T123" s="28" t="s">
        <v>2</v>
      </c>
      <c r="U123" s="29" t="str">
        <f>IF(B123="","",(VLOOKUP(B123,⑥児童・生徒名簿表!B:D,3,0)))</f>
        <v/>
      </c>
    </row>
    <row r="124" spans="1:21" ht="23.45" customHeight="1" x14ac:dyDescent="0.4">
      <c r="A124" s="40"/>
      <c r="B124" s="43"/>
      <c r="D124" s="23">
        <v>164</v>
      </c>
      <c r="E124" s="44">
        <f t="shared" si="8"/>
        <v>0</v>
      </c>
      <c r="F124" s="492" t="str">
        <f>IF(A124="","",(VLOOKUP(A124,⑥児童・生徒名簿表!J:K,2,0)))</f>
        <v/>
      </c>
      <c r="G124" s="493"/>
      <c r="H124" s="494"/>
      <c r="I124" s="31" t="s">
        <v>3</v>
      </c>
      <c r="J124" s="28" t="s">
        <v>2</v>
      </c>
      <c r="K124" s="29" t="str">
        <f>IF(A124="","",(VLOOKUP(A124,⑥児童・生徒名簿表!B:D,3,0)))</f>
        <v/>
      </c>
      <c r="L124" s="30">
        <v>189</v>
      </c>
      <c r="M124" s="23">
        <f t="shared" si="9"/>
        <v>0</v>
      </c>
      <c r="N124" s="493" t="str">
        <f>IF(B124="","",(VLOOKUP(B124,⑥児童・生徒名簿表!J:K,2,0)))</f>
        <v/>
      </c>
      <c r="O124" s="493"/>
      <c r="P124" s="493"/>
      <c r="Q124" s="493"/>
      <c r="R124" s="494"/>
      <c r="S124" s="31" t="s">
        <v>3</v>
      </c>
      <c r="T124" s="28" t="s">
        <v>2</v>
      </c>
      <c r="U124" s="29" t="str">
        <f>IF(B124="","",(VLOOKUP(B124,⑥児童・生徒名簿表!B:D,3,0)))</f>
        <v/>
      </c>
    </row>
    <row r="125" spans="1:21" ht="23.45" customHeight="1" x14ac:dyDescent="0.4">
      <c r="A125" s="40"/>
      <c r="B125" s="43"/>
      <c r="D125" s="23">
        <v>165</v>
      </c>
      <c r="E125" s="44">
        <f t="shared" si="8"/>
        <v>0</v>
      </c>
      <c r="F125" s="492" t="str">
        <f>IF(A125="","",(VLOOKUP(A125,⑥児童・生徒名簿表!J:K,2,0)))</f>
        <v/>
      </c>
      <c r="G125" s="493"/>
      <c r="H125" s="494"/>
      <c r="I125" s="31" t="s">
        <v>3</v>
      </c>
      <c r="J125" s="28" t="s">
        <v>2</v>
      </c>
      <c r="K125" s="29" t="str">
        <f>IF(A125="","",(VLOOKUP(A125,⑥児童・生徒名簿表!B:D,3,0)))</f>
        <v/>
      </c>
      <c r="L125" s="30">
        <v>190</v>
      </c>
      <c r="M125" s="23">
        <f t="shared" si="9"/>
        <v>0</v>
      </c>
      <c r="N125" s="493" t="str">
        <f>IF(B125="","",(VLOOKUP(B125,⑥児童・生徒名簿表!J:K,2,0)))</f>
        <v/>
      </c>
      <c r="O125" s="493"/>
      <c r="P125" s="493"/>
      <c r="Q125" s="493"/>
      <c r="R125" s="494"/>
      <c r="S125" s="31" t="s">
        <v>3</v>
      </c>
      <c r="T125" s="28" t="s">
        <v>2</v>
      </c>
      <c r="U125" s="29" t="str">
        <f>IF(B125="","",(VLOOKUP(B125,⑥児童・生徒名簿表!B:D,3,0)))</f>
        <v/>
      </c>
    </row>
    <row r="126" spans="1:21" ht="23.45" customHeight="1" x14ac:dyDescent="0.4">
      <c r="A126" s="40"/>
      <c r="B126" s="43"/>
      <c r="D126" s="23">
        <v>166</v>
      </c>
      <c r="E126" s="44">
        <f t="shared" si="8"/>
        <v>0</v>
      </c>
      <c r="F126" s="492" t="str">
        <f>IF(A126="","",(VLOOKUP(A126,⑥児童・生徒名簿表!J:K,2,0)))</f>
        <v/>
      </c>
      <c r="G126" s="493"/>
      <c r="H126" s="494"/>
      <c r="I126" s="31" t="s">
        <v>3</v>
      </c>
      <c r="J126" s="28" t="s">
        <v>2</v>
      </c>
      <c r="K126" s="29" t="str">
        <f>IF(A126="","",(VLOOKUP(A126,⑥児童・生徒名簿表!B:D,3,0)))</f>
        <v/>
      </c>
      <c r="L126" s="30">
        <v>191</v>
      </c>
      <c r="M126" s="23">
        <f t="shared" si="9"/>
        <v>0</v>
      </c>
      <c r="N126" s="493" t="str">
        <f>IF(B126="","",(VLOOKUP(B126,⑥児童・生徒名簿表!J:K,2,0)))</f>
        <v/>
      </c>
      <c r="O126" s="493"/>
      <c r="P126" s="493"/>
      <c r="Q126" s="493"/>
      <c r="R126" s="494"/>
      <c r="S126" s="31" t="s">
        <v>3</v>
      </c>
      <c r="T126" s="28" t="s">
        <v>2</v>
      </c>
      <c r="U126" s="29" t="str">
        <f>IF(B126="","",(VLOOKUP(B126,⑥児童・生徒名簿表!B:D,3,0)))</f>
        <v/>
      </c>
    </row>
    <row r="127" spans="1:21" ht="23.45" customHeight="1" x14ac:dyDescent="0.4">
      <c r="A127" s="40"/>
      <c r="B127" s="43"/>
      <c r="D127" s="23">
        <v>167</v>
      </c>
      <c r="E127" s="44">
        <f t="shared" si="8"/>
        <v>0</v>
      </c>
      <c r="F127" s="492" t="str">
        <f>IF(A127="","",(VLOOKUP(A127,⑥児童・生徒名簿表!J:K,2,0)))</f>
        <v/>
      </c>
      <c r="G127" s="493"/>
      <c r="H127" s="494"/>
      <c r="I127" s="31" t="s">
        <v>3</v>
      </c>
      <c r="J127" s="28" t="s">
        <v>2</v>
      </c>
      <c r="K127" s="29" t="str">
        <f>IF(A127="","",(VLOOKUP(A127,⑥児童・生徒名簿表!B:D,3,0)))</f>
        <v/>
      </c>
      <c r="L127" s="30">
        <v>192</v>
      </c>
      <c r="M127" s="23">
        <f t="shared" si="9"/>
        <v>0</v>
      </c>
      <c r="N127" s="493" t="str">
        <f>IF(B127="","",(VLOOKUP(B127,⑥児童・生徒名簿表!J:K,2,0)))</f>
        <v/>
      </c>
      <c r="O127" s="493"/>
      <c r="P127" s="493"/>
      <c r="Q127" s="493"/>
      <c r="R127" s="494"/>
      <c r="S127" s="31" t="s">
        <v>3</v>
      </c>
      <c r="T127" s="28" t="s">
        <v>2</v>
      </c>
      <c r="U127" s="29" t="str">
        <f>IF(B127="","",(VLOOKUP(B127,⑥児童・生徒名簿表!B:D,3,0)))</f>
        <v/>
      </c>
    </row>
    <row r="128" spans="1:21" ht="23.45" customHeight="1" x14ac:dyDescent="0.4">
      <c r="A128" s="40"/>
      <c r="B128" s="43"/>
      <c r="D128" s="23">
        <v>168</v>
      </c>
      <c r="E128" s="44">
        <f t="shared" si="8"/>
        <v>0</v>
      </c>
      <c r="F128" s="492" t="str">
        <f>IF(A128="","",(VLOOKUP(A128,⑥児童・生徒名簿表!J:K,2,0)))</f>
        <v/>
      </c>
      <c r="G128" s="493"/>
      <c r="H128" s="494"/>
      <c r="I128" s="31" t="s">
        <v>3</v>
      </c>
      <c r="J128" s="28" t="s">
        <v>2</v>
      </c>
      <c r="K128" s="29" t="str">
        <f>IF(A128="","",(VLOOKUP(A128,⑥児童・生徒名簿表!B:D,3,0)))</f>
        <v/>
      </c>
      <c r="L128" s="30">
        <v>193</v>
      </c>
      <c r="M128" s="23">
        <f t="shared" si="9"/>
        <v>0</v>
      </c>
      <c r="N128" s="493" t="str">
        <f>IF(B128="","",(VLOOKUP(B128,⑥児童・生徒名簿表!J:K,2,0)))</f>
        <v/>
      </c>
      <c r="O128" s="493"/>
      <c r="P128" s="493"/>
      <c r="Q128" s="493"/>
      <c r="R128" s="494"/>
      <c r="S128" s="31" t="s">
        <v>3</v>
      </c>
      <c r="T128" s="28" t="s">
        <v>2</v>
      </c>
      <c r="U128" s="29" t="str">
        <f>IF(B128="","",(VLOOKUP(B128,⑥児童・生徒名簿表!B:D,3,0)))</f>
        <v/>
      </c>
    </row>
    <row r="129" spans="1:21" ht="23.45" customHeight="1" x14ac:dyDescent="0.4">
      <c r="A129" s="40"/>
      <c r="B129" s="43"/>
      <c r="D129" s="23">
        <v>169</v>
      </c>
      <c r="E129" s="44">
        <f t="shared" si="8"/>
        <v>0</v>
      </c>
      <c r="F129" s="492" t="str">
        <f>IF(A129="","",(VLOOKUP(A129,⑥児童・生徒名簿表!J:K,2,0)))</f>
        <v/>
      </c>
      <c r="G129" s="493"/>
      <c r="H129" s="494"/>
      <c r="I129" s="31" t="s">
        <v>3</v>
      </c>
      <c r="J129" s="28" t="s">
        <v>2</v>
      </c>
      <c r="K129" s="29" t="str">
        <f>IF(A129="","",(VLOOKUP(A129,⑥児童・生徒名簿表!B:D,3,0)))</f>
        <v/>
      </c>
      <c r="L129" s="30">
        <v>194</v>
      </c>
      <c r="M129" s="23">
        <f t="shared" si="9"/>
        <v>0</v>
      </c>
      <c r="N129" s="493" t="str">
        <f>IF(B129="","",(VLOOKUP(B129,⑥児童・生徒名簿表!J:K,2,0)))</f>
        <v/>
      </c>
      <c r="O129" s="493"/>
      <c r="P129" s="493"/>
      <c r="Q129" s="493"/>
      <c r="R129" s="494"/>
      <c r="S129" s="31" t="s">
        <v>3</v>
      </c>
      <c r="T129" s="28" t="s">
        <v>2</v>
      </c>
      <c r="U129" s="29" t="str">
        <f>IF(B129="","",(VLOOKUP(B129,⑥児童・生徒名簿表!B:D,3,0)))</f>
        <v/>
      </c>
    </row>
    <row r="130" spans="1:21" ht="23.45" customHeight="1" x14ac:dyDescent="0.4">
      <c r="A130" s="40"/>
      <c r="B130" s="43"/>
      <c r="D130" s="23">
        <v>170</v>
      </c>
      <c r="E130" s="44">
        <f t="shared" si="8"/>
        <v>0</v>
      </c>
      <c r="F130" s="492" t="str">
        <f>IF(A130="","",(VLOOKUP(A130,⑥児童・生徒名簿表!J:K,2,0)))</f>
        <v/>
      </c>
      <c r="G130" s="493"/>
      <c r="H130" s="494"/>
      <c r="I130" s="31" t="s">
        <v>3</v>
      </c>
      <c r="J130" s="28" t="s">
        <v>2</v>
      </c>
      <c r="K130" s="29" t="str">
        <f>IF(A130="","",(VLOOKUP(A130,⑥児童・生徒名簿表!B:D,3,0)))</f>
        <v/>
      </c>
      <c r="L130" s="30">
        <v>195</v>
      </c>
      <c r="M130" s="23">
        <f t="shared" si="9"/>
        <v>0</v>
      </c>
      <c r="N130" s="493" t="str">
        <f>IF(B130="","",(VLOOKUP(B130,⑥児童・生徒名簿表!J:K,2,0)))</f>
        <v/>
      </c>
      <c r="O130" s="493"/>
      <c r="P130" s="493"/>
      <c r="Q130" s="493"/>
      <c r="R130" s="494"/>
      <c r="S130" s="31" t="s">
        <v>3</v>
      </c>
      <c r="T130" s="28" t="s">
        <v>2</v>
      </c>
      <c r="U130" s="29" t="str">
        <f>IF(B130="","",(VLOOKUP(B130,⑥児童・生徒名簿表!B:D,3,0)))</f>
        <v/>
      </c>
    </row>
    <row r="131" spans="1:21" ht="23.45" customHeight="1" x14ac:dyDescent="0.4">
      <c r="A131" s="40"/>
      <c r="B131" s="43"/>
      <c r="D131" s="23">
        <v>171</v>
      </c>
      <c r="E131" s="44">
        <f t="shared" si="8"/>
        <v>0</v>
      </c>
      <c r="F131" s="492" t="str">
        <f>IF(A131="","",(VLOOKUP(A131,⑥児童・生徒名簿表!J:K,2,0)))</f>
        <v/>
      </c>
      <c r="G131" s="493"/>
      <c r="H131" s="494"/>
      <c r="I131" s="31" t="s">
        <v>3</v>
      </c>
      <c r="J131" s="28" t="s">
        <v>2</v>
      </c>
      <c r="K131" s="29" t="str">
        <f>IF(A131="","",(VLOOKUP(A131,⑥児童・生徒名簿表!B:D,3,0)))</f>
        <v/>
      </c>
      <c r="L131" s="30">
        <v>196</v>
      </c>
      <c r="M131" s="23">
        <f t="shared" si="9"/>
        <v>0</v>
      </c>
      <c r="N131" s="493" t="str">
        <f>IF(B131="","",(VLOOKUP(B131,⑥児童・生徒名簿表!J:K,2,0)))</f>
        <v/>
      </c>
      <c r="O131" s="493"/>
      <c r="P131" s="493"/>
      <c r="Q131" s="493"/>
      <c r="R131" s="494"/>
      <c r="S131" s="31" t="s">
        <v>3</v>
      </c>
      <c r="T131" s="28" t="s">
        <v>2</v>
      </c>
      <c r="U131" s="29" t="str">
        <f>IF(B131="","",(VLOOKUP(B131,⑥児童・生徒名簿表!B:D,3,0)))</f>
        <v/>
      </c>
    </row>
    <row r="132" spans="1:21" ht="23.45" customHeight="1" x14ac:dyDescent="0.4">
      <c r="A132" s="40"/>
      <c r="B132" s="43"/>
      <c r="D132" s="23">
        <v>172</v>
      </c>
      <c r="E132" s="44">
        <f t="shared" si="8"/>
        <v>0</v>
      </c>
      <c r="F132" s="492" t="str">
        <f>IF(A132="","",(VLOOKUP(A132,⑥児童・生徒名簿表!J:K,2,0)))</f>
        <v/>
      </c>
      <c r="G132" s="493"/>
      <c r="H132" s="494"/>
      <c r="I132" s="31" t="s">
        <v>3</v>
      </c>
      <c r="J132" s="28" t="s">
        <v>2</v>
      </c>
      <c r="K132" s="29" t="str">
        <f>IF(A132="","",(VLOOKUP(A132,⑥児童・生徒名簿表!B:D,3,0)))</f>
        <v/>
      </c>
      <c r="L132" s="30">
        <v>197</v>
      </c>
      <c r="M132" s="23">
        <f t="shared" si="9"/>
        <v>0</v>
      </c>
      <c r="N132" s="493" t="str">
        <f>IF(B132="","",(VLOOKUP(B132,⑥児童・生徒名簿表!J:K,2,0)))</f>
        <v/>
      </c>
      <c r="O132" s="493"/>
      <c r="P132" s="493"/>
      <c r="Q132" s="493"/>
      <c r="R132" s="494"/>
      <c r="S132" s="31" t="s">
        <v>3</v>
      </c>
      <c r="T132" s="28" t="s">
        <v>2</v>
      </c>
      <c r="U132" s="29" t="str">
        <f>IF(B132="","",(VLOOKUP(B132,⑥児童・生徒名簿表!B:D,3,0)))</f>
        <v/>
      </c>
    </row>
    <row r="133" spans="1:21" ht="23.45" customHeight="1" x14ac:dyDescent="0.4">
      <c r="A133" s="40"/>
      <c r="B133" s="43"/>
      <c r="D133" s="23">
        <v>173</v>
      </c>
      <c r="E133" s="44">
        <f t="shared" si="8"/>
        <v>0</v>
      </c>
      <c r="F133" s="492" t="str">
        <f>IF(A133="","",(VLOOKUP(A133,⑥児童・生徒名簿表!J:K,2,0)))</f>
        <v/>
      </c>
      <c r="G133" s="493"/>
      <c r="H133" s="494"/>
      <c r="I133" s="31" t="s">
        <v>3</v>
      </c>
      <c r="J133" s="28" t="s">
        <v>2</v>
      </c>
      <c r="K133" s="29" t="str">
        <f>IF(A133="","",(VLOOKUP(A133,⑥児童・生徒名簿表!B:D,3,0)))</f>
        <v/>
      </c>
      <c r="L133" s="30">
        <v>198</v>
      </c>
      <c r="M133" s="23">
        <f t="shared" si="9"/>
        <v>0</v>
      </c>
      <c r="N133" s="493" t="str">
        <f>IF(B133="","",(VLOOKUP(B133,⑥児童・生徒名簿表!J:K,2,0)))</f>
        <v/>
      </c>
      <c r="O133" s="493"/>
      <c r="P133" s="493"/>
      <c r="Q133" s="493"/>
      <c r="R133" s="494"/>
      <c r="S133" s="31" t="s">
        <v>3</v>
      </c>
      <c r="T133" s="28" t="s">
        <v>2</v>
      </c>
      <c r="U133" s="29" t="str">
        <f>IF(B133="","",(VLOOKUP(B133,⑥児童・生徒名簿表!B:D,3,0)))</f>
        <v/>
      </c>
    </row>
    <row r="134" spans="1:21" ht="23.45" customHeight="1" x14ac:dyDescent="0.4">
      <c r="A134" s="40"/>
      <c r="B134" s="43"/>
      <c r="D134" s="23">
        <v>174</v>
      </c>
      <c r="E134" s="44">
        <f t="shared" si="8"/>
        <v>0</v>
      </c>
      <c r="F134" s="492" t="str">
        <f>IF(A134="","",(VLOOKUP(A134,⑥児童・生徒名簿表!J:K,2,0)))</f>
        <v/>
      </c>
      <c r="G134" s="493"/>
      <c r="H134" s="494"/>
      <c r="I134" s="31" t="s">
        <v>3</v>
      </c>
      <c r="J134" s="28" t="s">
        <v>2</v>
      </c>
      <c r="K134" s="29" t="str">
        <f>IF(A134="","",(VLOOKUP(A134,⑥児童・生徒名簿表!B:D,3,0)))</f>
        <v/>
      </c>
      <c r="L134" s="30">
        <v>199</v>
      </c>
      <c r="M134" s="23">
        <f t="shared" si="9"/>
        <v>0</v>
      </c>
      <c r="N134" s="493" t="str">
        <f>IF(B134="","",(VLOOKUP(B134,⑥児童・生徒名簿表!J:K,2,0)))</f>
        <v/>
      </c>
      <c r="O134" s="493"/>
      <c r="P134" s="493"/>
      <c r="Q134" s="493"/>
      <c r="R134" s="494"/>
      <c r="S134" s="31" t="s">
        <v>3</v>
      </c>
      <c r="T134" s="28" t="s">
        <v>2</v>
      </c>
      <c r="U134" s="29" t="str">
        <f>IF(B134="","",(VLOOKUP(B134,⑥児童・生徒名簿表!B:D,3,0)))</f>
        <v/>
      </c>
    </row>
    <row r="135" spans="1:21" ht="23.45" customHeight="1" x14ac:dyDescent="0.4">
      <c r="A135" s="40"/>
      <c r="B135" s="43"/>
      <c r="D135" s="23">
        <v>175</v>
      </c>
      <c r="E135" s="44">
        <f t="shared" si="8"/>
        <v>0</v>
      </c>
      <c r="F135" s="492" t="str">
        <f>IF(A135="","",(VLOOKUP(A135,⑥児童・生徒名簿表!J:K,2,0)))</f>
        <v/>
      </c>
      <c r="G135" s="493"/>
      <c r="H135" s="494"/>
      <c r="I135" s="31" t="s">
        <v>3</v>
      </c>
      <c r="J135" s="28" t="s">
        <v>2</v>
      </c>
      <c r="K135" s="29" t="str">
        <f>IF(A135="","",(VLOOKUP(A135,⑥児童・生徒名簿表!B:D,3,0)))</f>
        <v/>
      </c>
      <c r="L135" s="30">
        <v>200</v>
      </c>
      <c r="M135" s="23">
        <f t="shared" si="9"/>
        <v>0</v>
      </c>
      <c r="N135" s="493" t="str">
        <f>IF(B135="","",(VLOOKUP(B135,⑥児童・生徒名簿表!J:K,2,0)))</f>
        <v/>
      </c>
      <c r="O135" s="493"/>
      <c r="P135" s="493"/>
      <c r="Q135" s="493"/>
      <c r="R135" s="494"/>
      <c r="S135" s="31" t="s">
        <v>3</v>
      </c>
      <c r="T135" s="28" t="s">
        <v>2</v>
      </c>
      <c r="U135" s="29" t="str">
        <f>IF(B135="","",(VLOOKUP(B135,⑥児童・生徒名簿表!B:D,3,0)))</f>
        <v/>
      </c>
    </row>
    <row r="136" spans="1:21" ht="4.1500000000000004" customHeight="1" x14ac:dyDescent="0.4">
      <c r="A136" s="65"/>
      <c r="B136" s="65"/>
    </row>
    <row r="137" spans="1:21" ht="27" customHeight="1" x14ac:dyDescent="0.4">
      <c r="D137" s="487" t="s">
        <v>1</v>
      </c>
      <c r="E137" s="488"/>
      <c r="F137" s="488"/>
      <c r="G137" s="488"/>
      <c r="H137" s="489"/>
      <c r="I137" s="487" t="s">
        <v>163</v>
      </c>
      <c r="J137" s="488"/>
      <c r="K137" s="488"/>
      <c r="L137" s="489"/>
      <c r="M137" s="487" t="s">
        <v>164</v>
      </c>
      <c r="N137" s="488"/>
      <c r="O137" s="488"/>
      <c r="P137" s="488"/>
      <c r="Q137" s="489"/>
      <c r="R137" s="490" t="s">
        <v>165</v>
      </c>
      <c r="S137" s="490"/>
      <c r="T137" s="490"/>
      <c r="U137" s="490"/>
    </row>
    <row r="138" spans="1:21" ht="3.75" customHeight="1" thickBot="1" x14ac:dyDescent="0.45">
      <c r="K138" s="471"/>
      <c r="L138" s="471"/>
      <c r="M138" s="11"/>
    </row>
    <row r="139" spans="1:21" ht="15" customHeight="1" x14ac:dyDescent="0.4">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4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
      <c r="D141" s="55" t="s">
        <v>724</v>
      </c>
      <c r="E141" s="56"/>
      <c r="F141" s="56"/>
      <c r="G141" s="56"/>
      <c r="H141" s="56"/>
      <c r="I141" s="56"/>
      <c r="J141" s="56"/>
      <c r="K141" s="56"/>
      <c r="L141" s="56"/>
      <c r="M141" s="56"/>
      <c r="N141" s="56"/>
      <c r="O141" s="56"/>
      <c r="P141" s="508" t="s">
        <v>678</v>
      </c>
      <c r="Q141" s="508"/>
      <c r="R141" s="574" t="e">
        <f>IF(I142="","",(VLOOKUP(I142,②学校番号一覧!A:E,5,0)))</f>
        <v>#N/A</v>
      </c>
      <c r="S141" s="574"/>
      <c r="T141" s="574"/>
      <c r="U141" s="574"/>
    </row>
    <row r="142" spans="1:21" ht="30" customHeight="1" x14ac:dyDescent="0.4">
      <c r="A142" s="535" t="s">
        <v>2759</v>
      </c>
      <c r="B142" s="535"/>
      <c r="D142" s="487" t="s">
        <v>11</v>
      </c>
      <c r="E142" s="489"/>
      <c r="F142" s="500" t="s">
        <v>84</v>
      </c>
      <c r="G142" s="500"/>
      <c r="H142" s="23" t="s">
        <v>19</v>
      </c>
      <c r="I142" s="501">
        <f>I2</f>
        <v>0</v>
      </c>
      <c r="J142" s="502"/>
      <c r="K142" s="487" t="s">
        <v>18</v>
      </c>
      <c r="L142" s="489"/>
      <c r="M142" s="503" t="s">
        <v>160</v>
      </c>
      <c r="N142" s="504"/>
      <c r="O142" s="505"/>
      <c r="P142" s="506" t="s">
        <v>10</v>
      </c>
      <c r="Q142" s="507"/>
      <c r="R142" s="37"/>
      <c r="S142" s="24" t="s">
        <v>9</v>
      </c>
      <c r="T142" s="25">
        <v>5</v>
      </c>
      <c r="U142" s="26" t="s">
        <v>8</v>
      </c>
    </row>
    <row r="143" spans="1:21" ht="30" customHeight="1" x14ac:dyDescent="0.4">
      <c r="A143" s="535"/>
      <c r="B143" s="535"/>
      <c r="D143" s="487" t="s">
        <v>7</v>
      </c>
      <c r="E143" s="489"/>
      <c r="F143" s="573" t="str">
        <f>IF(I2="","",(VLOOKUP(I2,②学校番号一覧!A:C,3,0)))</f>
        <v/>
      </c>
      <c r="G143" s="573"/>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
      <c r="D144" s="33"/>
      <c r="E144" s="33"/>
      <c r="F144" s="33"/>
      <c r="G144" s="33"/>
      <c r="H144" s="34"/>
      <c r="I144" s="34"/>
      <c r="J144" s="34"/>
      <c r="K144" s="34"/>
      <c r="L144" s="34"/>
      <c r="M144" s="32"/>
      <c r="N144" s="35"/>
      <c r="O144" s="11"/>
      <c r="P144" s="11"/>
      <c r="Q144" s="36"/>
      <c r="R144" s="36"/>
      <c r="S144" s="36"/>
      <c r="T144" s="36"/>
      <c r="U144" s="36"/>
    </row>
    <row r="145" spans="1:21" ht="21.95" customHeight="1" x14ac:dyDescent="0.4">
      <c r="A145" s="40" t="s">
        <v>87</v>
      </c>
      <c r="B145" s="43" t="s">
        <v>87</v>
      </c>
      <c r="D145" s="27" t="s">
        <v>161</v>
      </c>
      <c r="E145" s="45" t="s">
        <v>162</v>
      </c>
      <c r="F145" s="522" t="s">
        <v>1313</v>
      </c>
      <c r="G145" s="523"/>
      <c r="H145" s="524"/>
      <c r="I145" s="487" t="s">
        <v>4</v>
      </c>
      <c r="J145" s="488"/>
      <c r="K145" s="499"/>
      <c r="L145" s="27" t="s">
        <v>161</v>
      </c>
      <c r="M145" s="47" t="s">
        <v>162</v>
      </c>
      <c r="N145" s="488" t="s">
        <v>1313</v>
      </c>
      <c r="O145" s="488"/>
      <c r="P145" s="488"/>
      <c r="Q145" s="488"/>
      <c r="R145" s="489"/>
      <c r="S145" s="487" t="s">
        <v>4</v>
      </c>
      <c r="T145" s="488"/>
      <c r="U145" s="489"/>
    </row>
    <row r="146" spans="1:21" ht="23.45" customHeight="1" x14ac:dyDescent="0.4">
      <c r="A146" s="40"/>
      <c r="B146" s="43"/>
      <c r="D146" s="23">
        <v>201</v>
      </c>
      <c r="E146" s="44">
        <f t="shared" ref="E146:E170" si="10">A146</f>
        <v>0</v>
      </c>
      <c r="F146" s="492" t="str">
        <f>IF(A146="","",(VLOOKUP(A146,⑥児童・生徒名簿表!J:K,2,0)))</f>
        <v/>
      </c>
      <c r="G146" s="493"/>
      <c r="H146" s="494"/>
      <c r="I146" s="31" t="s">
        <v>3</v>
      </c>
      <c r="J146" s="28" t="s">
        <v>2</v>
      </c>
      <c r="K146" s="29" t="str">
        <f>IF(A146="","",(VLOOKUP(A146,⑥児童・生徒名簿表!J:L,3,0)))</f>
        <v/>
      </c>
      <c r="L146" s="30">
        <v>50</v>
      </c>
      <c r="M146" s="23">
        <f t="shared" ref="M146:M170" si="11">B146</f>
        <v>0</v>
      </c>
      <c r="N146" s="493" t="str">
        <f>IF(B146="","",(VLOOKUP(B146,⑥児童・生徒名簿表!J:K,2,0)))</f>
        <v/>
      </c>
      <c r="O146" s="493"/>
      <c r="P146" s="493"/>
      <c r="Q146" s="493"/>
      <c r="R146" s="494"/>
      <c r="S146" s="31" t="s">
        <v>3</v>
      </c>
      <c r="T146" s="28" t="s">
        <v>2</v>
      </c>
      <c r="U146" s="29" t="str">
        <f>IF(B146="","",(VLOOKUP(B146,⑥児童・生徒名簿表!J:L,3,0)))</f>
        <v/>
      </c>
    </row>
    <row r="147" spans="1:21" ht="23.45" customHeight="1" x14ac:dyDescent="0.4">
      <c r="A147" s="40"/>
      <c r="B147" s="43"/>
      <c r="D147" s="23">
        <v>202</v>
      </c>
      <c r="E147" s="44">
        <f t="shared" si="10"/>
        <v>0</v>
      </c>
      <c r="F147" s="492" t="str">
        <f>IF(A147="","",(VLOOKUP(A147,⑥児童・生徒名簿表!J:K,2,0)))</f>
        <v/>
      </c>
      <c r="G147" s="493"/>
      <c r="H147" s="494"/>
      <c r="I147" s="31" t="s">
        <v>3</v>
      </c>
      <c r="J147" s="28" t="s">
        <v>2</v>
      </c>
      <c r="K147" s="29" t="str">
        <f>IF(A147="","",(VLOOKUP(A147,⑥児童・生徒名簿表!J:L,3,0)))</f>
        <v/>
      </c>
      <c r="L147" s="30">
        <v>50</v>
      </c>
      <c r="M147" s="23">
        <f t="shared" si="11"/>
        <v>0</v>
      </c>
      <c r="N147" s="493" t="str">
        <f>IF(B147="","",(VLOOKUP(B147,⑥児童・生徒名簿表!J:K,2,0)))</f>
        <v/>
      </c>
      <c r="O147" s="493"/>
      <c r="P147" s="493"/>
      <c r="Q147" s="493"/>
      <c r="R147" s="494"/>
      <c r="S147" s="31" t="s">
        <v>3</v>
      </c>
      <c r="T147" s="28" t="s">
        <v>2</v>
      </c>
      <c r="U147" s="29" t="str">
        <f>IF(B147="","",(VLOOKUP(B147,⑥児童・生徒名簿表!J:L,3,0)))</f>
        <v/>
      </c>
    </row>
    <row r="148" spans="1:21" ht="23.45" customHeight="1" x14ac:dyDescent="0.4">
      <c r="A148" s="40"/>
      <c r="B148" s="43"/>
      <c r="D148" s="23">
        <v>203</v>
      </c>
      <c r="E148" s="44">
        <f t="shared" si="10"/>
        <v>0</v>
      </c>
      <c r="F148" s="492" t="str">
        <f>IF(A148="","",(VLOOKUP(A148,⑥児童・生徒名簿表!J:K,2,0)))</f>
        <v/>
      </c>
      <c r="G148" s="493"/>
      <c r="H148" s="494"/>
      <c r="I148" s="31" t="s">
        <v>3</v>
      </c>
      <c r="J148" s="28" t="s">
        <v>2</v>
      </c>
      <c r="K148" s="29" t="str">
        <f>IF(A148="","",(VLOOKUP(A148,⑥児童・生徒名簿表!J:L,3,0)))</f>
        <v/>
      </c>
      <c r="L148" s="30">
        <v>50</v>
      </c>
      <c r="M148" s="23">
        <f t="shared" si="11"/>
        <v>0</v>
      </c>
      <c r="N148" s="493" t="str">
        <f>IF(B148="","",(VLOOKUP(B148,⑥児童・生徒名簿表!J:K,2,0)))</f>
        <v/>
      </c>
      <c r="O148" s="493"/>
      <c r="P148" s="493"/>
      <c r="Q148" s="493"/>
      <c r="R148" s="494"/>
      <c r="S148" s="31" t="s">
        <v>3</v>
      </c>
      <c r="T148" s="28" t="s">
        <v>2</v>
      </c>
      <c r="U148" s="29" t="str">
        <f>IF(B148="","",(VLOOKUP(B148,⑥児童・生徒名簿表!J:L,3,0)))</f>
        <v/>
      </c>
    </row>
    <row r="149" spans="1:21" ht="23.45" customHeight="1" x14ac:dyDescent="0.4">
      <c r="A149" s="40"/>
      <c r="B149" s="43"/>
      <c r="D149" s="23">
        <v>204</v>
      </c>
      <c r="E149" s="44">
        <f t="shared" si="10"/>
        <v>0</v>
      </c>
      <c r="F149" s="492" t="str">
        <f>IF(A149="","",(VLOOKUP(A149,⑥児童・生徒名簿表!J:K,2,0)))</f>
        <v/>
      </c>
      <c r="G149" s="493"/>
      <c r="H149" s="494"/>
      <c r="I149" s="31" t="s">
        <v>3</v>
      </c>
      <c r="J149" s="28" t="s">
        <v>2</v>
      </c>
      <c r="K149" s="29" t="str">
        <f>IF(A149="","",(VLOOKUP(A149,⑥児童・生徒名簿表!J:L,3,0)))</f>
        <v/>
      </c>
      <c r="L149" s="30">
        <v>50</v>
      </c>
      <c r="M149" s="23">
        <f t="shared" si="11"/>
        <v>0</v>
      </c>
      <c r="N149" s="493" t="str">
        <f>IF(B149="","",(VLOOKUP(B149,⑥児童・生徒名簿表!J:K,2,0)))</f>
        <v/>
      </c>
      <c r="O149" s="493"/>
      <c r="P149" s="493"/>
      <c r="Q149" s="493"/>
      <c r="R149" s="494"/>
      <c r="S149" s="31" t="s">
        <v>3</v>
      </c>
      <c r="T149" s="28" t="s">
        <v>2</v>
      </c>
      <c r="U149" s="29" t="str">
        <f>IF(B149="","",(VLOOKUP(B149,⑥児童・生徒名簿表!J:L,3,0)))</f>
        <v/>
      </c>
    </row>
    <row r="150" spans="1:21" ht="23.45" customHeight="1" x14ac:dyDescent="0.4">
      <c r="A150" s="40"/>
      <c r="B150" s="43"/>
      <c r="D150" s="23">
        <v>205</v>
      </c>
      <c r="E150" s="44">
        <f t="shared" si="10"/>
        <v>0</v>
      </c>
      <c r="F150" s="492" t="str">
        <f>IF(A150="","",(VLOOKUP(A150,⑥児童・生徒名簿表!J:K,2,0)))</f>
        <v/>
      </c>
      <c r="G150" s="493"/>
      <c r="H150" s="494"/>
      <c r="I150" s="31" t="s">
        <v>3</v>
      </c>
      <c r="J150" s="28" t="s">
        <v>2</v>
      </c>
      <c r="K150" s="29" t="str">
        <f>IF(A150="","",(VLOOKUP(A150,⑥児童・生徒名簿表!J:L,3,0)))</f>
        <v/>
      </c>
      <c r="L150" s="30">
        <v>50</v>
      </c>
      <c r="M150" s="23">
        <f t="shared" si="11"/>
        <v>0</v>
      </c>
      <c r="N150" s="493" t="str">
        <f>IF(B150="","",(VLOOKUP(B150,⑥児童・生徒名簿表!J:K,2,0)))</f>
        <v/>
      </c>
      <c r="O150" s="493"/>
      <c r="P150" s="493"/>
      <c r="Q150" s="493"/>
      <c r="R150" s="494"/>
      <c r="S150" s="31" t="s">
        <v>3</v>
      </c>
      <c r="T150" s="28" t="s">
        <v>2</v>
      </c>
      <c r="U150" s="29" t="str">
        <f>IF(B150="","",(VLOOKUP(B150,⑥児童・生徒名簿表!J:L,3,0)))</f>
        <v/>
      </c>
    </row>
    <row r="151" spans="1:21" ht="23.45" customHeight="1" x14ac:dyDescent="0.4">
      <c r="A151" s="40"/>
      <c r="B151" s="43"/>
      <c r="D151" s="23">
        <v>206</v>
      </c>
      <c r="E151" s="44">
        <f t="shared" si="10"/>
        <v>0</v>
      </c>
      <c r="F151" s="492" t="str">
        <f>IF(A151="","",(VLOOKUP(A151,⑥児童・生徒名簿表!J:K,2,0)))</f>
        <v/>
      </c>
      <c r="G151" s="493"/>
      <c r="H151" s="494"/>
      <c r="I151" s="31" t="s">
        <v>3</v>
      </c>
      <c r="J151" s="28" t="s">
        <v>2</v>
      </c>
      <c r="K151" s="29" t="str">
        <f>IF(A151="","",(VLOOKUP(A151,⑥児童・生徒名簿表!J:L,3,0)))</f>
        <v/>
      </c>
      <c r="L151" s="30">
        <v>50</v>
      </c>
      <c r="M151" s="23">
        <f t="shared" si="11"/>
        <v>0</v>
      </c>
      <c r="N151" s="493" t="str">
        <f>IF(B151="","",(VLOOKUP(B151,⑥児童・生徒名簿表!J:K,2,0)))</f>
        <v/>
      </c>
      <c r="O151" s="493"/>
      <c r="P151" s="493"/>
      <c r="Q151" s="493"/>
      <c r="R151" s="494"/>
      <c r="S151" s="31" t="s">
        <v>3</v>
      </c>
      <c r="T151" s="28" t="s">
        <v>2</v>
      </c>
      <c r="U151" s="29" t="str">
        <f>IF(B151="","",(VLOOKUP(B151,⑥児童・生徒名簿表!J:L,3,0)))</f>
        <v/>
      </c>
    </row>
    <row r="152" spans="1:21" ht="23.45" customHeight="1" x14ac:dyDescent="0.4">
      <c r="A152" s="40"/>
      <c r="B152" s="43"/>
      <c r="D152" s="23">
        <v>207</v>
      </c>
      <c r="E152" s="44">
        <f t="shared" si="10"/>
        <v>0</v>
      </c>
      <c r="F152" s="492" t="str">
        <f>IF(A152="","",(VLOOKUP(A152,⑥児童・生徒名簿表!J:K,2,0)))</f>
        <v/>
      </c>
      <c r="G152" s="493"/>
      <c r="H152" s="494"/>
      <c r="I152" s="31" t="s">
        <v>3</v>
      </c>
      <c r="J152" s="28" t="s">
        <v>2</v>
      </c>
      <c r="K152" s="29" t="str">
        <f>IF(A152="","",(VLOOKUP(A152,⑥児童・生徒名簿表!J:L,3,0)))</f>
        <v/>
      </c>
      <c r="L152" s="30">
        <v>50</v>
      </c>
      <c r="M152" s="23">
        <f t="shared" si="11"/>
        <v>0</v>
      </c>
      <c r="N152" s="493" t="str">
        <f>IF(B152="","",(VLOOKUP(B152,⑥児童・生徒名簿表!J:K,2,0)))</f>
        <v/>
      </c>
      <c r="O152" s="493"/>
      <c r="P152" s="493"/>
      <c r="Q152" s="493"/>
      <c r="R152" s="494"/>
      <c r="S152" s="31" t="s">
        <v>3</v>
      </c>
      <c r="T152" s="28" t="s">
        <v>2</v>
      </c>
      <c r="U152" s="29" t="str">
        <f>IF(B152="","",(VLOOKUP(B152,⑥児童・生徒名簿表!J:L,3,0)))</f>
        <v/>
      </c>
    </row>
    <row r="153" spans="1:21" ht="23.45" customHeight="1" x14ac:dyDescent="0.4">
      <c r="A153" s="40"/>
      <c r="B153" s="43"/>
      <c r="D153" s="23">
        <v>208</v>
      </c>
      <c r="E153" s="44">
        <f t="shared" si="10"/>
        <v>0</v>
      </c>
      <c r="F153" s="492" t="str">
        <f>IF(A153="","",(VLOOKUP(A153,⑥児童・生徒名簿表!J:K,2,0)))</f>
        <v/>
      </c>
      <c r="G153" s="493"/>
      <c r="H153" s="494"/>
      <c r="I153" s="31" t="s">
        <v>3</v>
      </c>
      <c r="J153" s="28" t="s">
        <v>2</v>
      </c>
      <c r="K153" s="29" t="str">
        <f>IF(A153="","",(VLOOKUP(A153,⑥児童・生徒名簿表!J:L,3,0)))</f>
        <v/>
      </c>
      <c r="L153" s="30">
        <v>50</v>
      </c>
      <c r="M153" s="23">
        <f t="shared" si="11"/>
        <v>0</v>
      </c>
      <c r="N153" s="493" t="str">
        <f>IF(B153="","",(VLOOKUP(B153,⑥児童・生徒名簿表!J:K,2,0)))</f>
        <v/>
      </c>
      <c r="O153" s="493"/>
      <c r="P153" s="493"/>
      <c r="Q153" s="493"/>
      <c r="R153" s="494"/>
      <c r="S153" s="31" t="s">
        <v>3</v>
      </c>
      <c r="T153" s="28" t="s">
        <v>2</v>
      </c>
      <c r="U153" s="29" t="str">
        <f>IF(B153="","",(VLOOKUP(B153,⑥児童・生徒名簿表!J:L,3,0)))</f>
        <v/>
      </c>
    </row>
    <row r="154" spans="1:21" ht="23.45" customHeight="1" x14ac:dyDescent="0.4">
      <c r="A154" s="40"/>
      <c r="B154" s="43"/>
      <c r="D154" s="23">
        <v>209</v>
      </c>
      <c r="E154" s="44">
        <f t="shared" si="10"/>
        <v>0</v>
      </c>
      <c r="F154" s="492" t="str">
        <f>IF(A154="","",(VLOOKUP(A154,⑥児童・生徒名簿表!J:K,2,0)))</f>
        <v/>
      </c>
      <c r="G154" s="493"/>
      <c r="H154" s="494"/>
      <c r="I154" s="31" t="s">
        <v>3</v>
      </c>
      <c r="J154" s="28" t="s">
        <v>2</v>
      </c>
      <c r="K154" s="29" t="str">
        <f>IF(A154="","",(VLOOKUP(A154,⑥児童・生徒名簿表!J:L,3,0)))</f>
        <v/>
      </c>
      <c r="L154" s="30">
        <v>50</v>
      </c>
      <c r="M154" s="23">
        <f t="shared" si="11"/>
        <v>0</v>
      </c>
      <c r="N154" s="493" t="str">
        <f>IF(B154="","",(VLOOKUP(B154,⑥児童・生徒名簿表!J:K,2,0)))</f>
        <v/>
      </c>
      <c r="O154" s="493"/>
      <c r="P154" s="493"/>
      <c r="Q154" s="493"/>
      <c r="R154" s="494"/>
      <c r="S154" s="31" t="s">
        <v>3</v>
      </c>
      <c r="T154" s="28" t="s">
        <v>2</v>
      </c>
      <c r="U154" s="29" t="str">
        <f>IF(B154="","",(VLOOKUP(B154,⑥児童・生徒名簿表!J:L,3,0)))</f>
        <v/>
      </c>
    </row>
    <row r="155" spans="1:21" ht="23.45" customHeight="1" x14ac:dyDescent="0.4">
      <c r="A155" s="40"/>
      <c r="B155" s="43"/>
      <c r="D155" s="23">
        <v>210</v>
      </c>
      <c r="E155" s="44">
        <f t="shared" si="10"/>
        <v>0</v>
      </c>
      <c r="F155" s="492" t="str">
        <f>IF(A155="","",(VLOOKUP(A155,⑥児童・生徒名簿表!J:K,2,0)))</f>
        <v/>
      </c>
      <c r="G155" s="493"/>
      <c r="H155" s="494"/>
      <c r="I155" s="31" t="s">
        <v>3</v>
      </c>
      <c r="J155" s="28" t="s">
        <v>2</v>
      </c>
      <c r="K155" s="29" t="str">
        <f>IF(A155="","",(VLOOKUP(A155,⑥児童・生徒名簿表!J:L,3,0)))</f>
        <v/>
      </c>
      <c r="L155" s="30">
        <v>50</v>
      </c>
      <c r="M155" s="23">
        <f t="shared" si="11"/>
        <v>0</v>
      </c>
      <c r="N155" s="493" t="str">
        <f>IF(B155="","",(VLOOKUP(B155,⑥児童・生徒名簿表!J:K,2,0)))</f>
        <v/>
      </c>
      <c r="O155" s="493"/>
      <c r="P155" s="493"/>
      <c r="Q155" s="493"/>
      <c r="R155" s="494"/>
      <c r="S155" s="31" t="s">
        <v>3</v>
      </c>
      <c r="T155" s="28" t="s">
        <v>2</v>
      </c>
      <c r="U155" s="29" t="str">
        <f>IF(B155="","",(VLOOKUP(B155,⑥児童・生徒名簿表!J:L,3,0)))</f>
        <v/>
      </c>
    </row>
    <row r="156" spans="1:21" ht="23.45" customHeight="1" x14ac:dyDescent="0.4">
      <c r="A156" s="40"/>
      <c r="B156" s="43"/>
      <c r="D156" s="23">
        <v>211</v>
      </c>
      <c r="E156" s="44">
        <f t="shared" si="10"/>
        <v>0</v>
      </c>
      <c r="F156" s="492" t="str">
        <f>IF(A156="","",(VLOOKUP(A156,⑥児童・生徒名簿表!J:K,2,0)))</f>
        <v/>
      </c>
      <c r="G156" s="493"/>
      <c r="H156" s="494"/>
      <c r="I156" s="31" t="s">
        <v>3</v>
      </c>
      <c r="J156" s="28" t="s">
        <v>2</v>
      </c>
      <c r="K156" s="29" t="str">
        <f>IF(A156="","",(VLOOKUP(A156,⑥児童・生徒名簿表!J:L,3,0)))</f>
        <v/>
      </c>
      <c r="L156" s="30">
        <v>50</v>
      </c>
      <c r="M156" s="23">
        <f t="shared" si="11"/>
        <v>0</v>
      </c>
      <c r="N156" s="493" t="str">
        <f>IF(B156="","",(VLOOKUP(B156,⑥児童・生徒名簿表!J:K,2,0)))</f>
        <v/>
      </c>
      <c r="O156" s="493"/>
      <c r="P156" s="493"/>
      <c r="Q156" s="493"/>
      <c r="R156" s="494"/>
      <c r="S156" s="31" t="s">
        <v>3</v>
      </c>
      <c r="T156" s="28" t="s">
        <v>2</v>
      </c>
      <c r="U156" s="29" t="str">
        <f>IF(B156="","",(VLOOKUP(B156,⑥児童・生徒名簿表!J:L,3,0)))</f>
        <v/>
      </c>
    </row>
    <row r="157" spans="1:21" ht="23.45" customHeight="1" x14ac:dyDescent="0.4">
      <c r="A157" s="40"/>
      <c r="B157" s="43"/>
      <c r="D157" s="23">
        <v>212</v>
      </c>
      <c r="E157" s="44">
        <f t="shared" si="10"/>
        <v>0</v>
      </c>
      <c r="F157" s="492" t="str">
        <f>IF(A157="","",(VLOOKUP(A157,⑥児童・生徒名簿表!J:K,2,0)))</f>
        <v/>
      </c>
      <c r="G157" s="493"/>
      <c r="H157" s="494"/>
      <c r="I157" s="31" t="s">
        <v>3</v>
      </c>
      <c r="J157" s="28" t="s">
        <v>2</v>
      </c>
      <c r="K157" s="29" t="str">
        <f>IF(A157="","",(VLOOKUP(A157,⑥児童・生徒名簿表!J:L,3,0)))</f>
        <v/>
      </c>
      <c r="L157" s="30">
        <v>50</v>
      </c>
      <c r="M157" s="23">
        <f t="shared" si="11"/>
        <v>0</v>
      </c>
      <c r="N157" s="493" t="str">
        <f>IF(B157="","",(VLOOKUP(B157,⑥児童・生徒名簿表!J:K,2,0)))</f>
        <v/>
      </c>
      <c r="O157" s="493"/>
      <c r="P157" s="493"/>
      <c r="Q157" s="493"/>
      <c r="R157" s="494"/>
      <c r="S157" s="31" t="s">
        <v>3</v>
      </c>
      <c r="T157" s="28" t="s">
        <v>2</v>
      </c>
      <c r="U157" s="29" t="str">
        <f>IF(B157="","",(VLOOKUP(B157,⑥児童・生徒名簿表!J:L,3,0)))</f>
        <v/>
      </c>
    </row>
    <row r="158" spans="1:21" ht="23.45" customHeight="1" x14ac:dyDescent="0.4">
      <c r="A158" s="40"/>
      <c r="B158" s="43"/>
      <c r="D158" s="23">
        <v>213</v>
      </c>
      <c r="E158" s="44">
        <f t="shared" si="10"/>
        <v>0</v>
      </c>
      <c r="F158" s="492" t="str">
        <f>IF(A158="","",(VLOOKUP(A158,⑥児童・生徒名簿表!J:K,2,0)))</f>
        <v/>
      </c>
      <c r="G158" s="493"/>
      <c r="H158" s="494"/>
      <c r="I158" s="31" t="s">
        <v>3</v>
      </c>
      <c r="J158" s="28" t="s">
        <v>2</v>
      </c>
      <c r="K158" s="29" t="str">
        <f>IF(A158="","",(VLOOKUP(A158,⑥児童・生徒名簿表!J:L,3,0)))</f>
        <v/>
      </c>
      <c r="L158" s="30">
        <v>50</v>
      </c>
      <c r="M158" s="23">
        <f t="shared" si="11"/>
        <v>0</v>
      </c>
      <c r="N158" s="493" t="str">
        <f>IF(B158="","",(VLOOKUP(B158,⑥児童・生徒名簿表!J:K,2,0)))</f>
        <v/>
      </c>
      <c r="O158" s="493"/>
      <c r="P158" s="493"/>
      <c r="Q158" s="493"/>
      <c r="R158" s="494"/>
      <c r="S158" s="31" t="s">
        <v>3</v>
      </c>
      <c r="T158" s="28" t="s">
        <v>2</v>
      </c>
      <c r="U158" s="29" t="str">
        <f>IF(B158="","",(VLOOKUP(B158,⑥児童・生徒名簿表!J:L,3,0)))</f>
        <v/>
      </c>
    </row>
    <row r="159" spans="1:21" ht="23.45" customHeight="1" x14ac:dyDescent="0.4">
      <c r="A159" s="40"/>
      <c r="B159" s="43"/>
      <c r="D159" s="23">
        <v>214</v>
      </c>
      <c r="E159" s="44">
        <f t="shared" si="10"/>
        <v>0</v>
      </c>
      <c r="F159" s="492" t="str">
        <f>IF(A159="","",(VLOOKUP(A159,⑥児童・生徒名簿表!J:K,2,0)))</f>
        <v/>
      </c>
      <c r="G159" s="493"/>
      <c r="H159" s="494"/>
      <c r="I159" s="31" t="s">
        <v>3</v>
      </c>
      <c r="J159" s="28" t="s">
        <v>2</v>
      </c>
      <c r="K159" s="29" t="str">
        <f>IF(A159="","",(VLOOKUP(A159,⑥児童・生徒名簿表!J:L,3,0)))</f>
        <v/>
      </c>
      <c r="L159" s="30">
        <v>50</v>
      </c>
      <c r="M159" s="23">
        <f t="shared" si="11"/>
        <v>0</v>
      </c>
      <c r="N159" s="493" t="str">
        <f>IF(B159="","",(VLOOKUP(B159,⑥児童・生徒名簿表!J:K,2,0)))</f>
        <v/>
      </c>
      <c r="O159" s="493"/>
      <c r="P159" s="493"/>
      <c r="Q159" s="493"/>
      <c r="R159" s="494"/>
      <c r="S159" s="31" t="s">
        <v>3</v>
      </c>
      <c r="T159" s="28" t="s">
        <v>2</v>
      </c>
      <c r="U159" s="29" t="str">
        <f>IF(B159="","",(VLOOKUP(B159,⑥児童・生徒名簿表!J:L,3,0)))</f>
        <v/>
      </c>
    </row>
    <row r="160" spans="1:21" ht="23.45" customHeight="1" x14ac:dyDescent="0.4">
      <c r="A160" s="40"/>
      <c r="B160" s="43"/>
      <c r="D160" s="23">
        <v>215</v>
      </c>
      <c r="E160" s="44">
        <f t="shared" si="10"/>
        <v>0</v>
      </c>
      <c r="F160" s="492" t="str">
        <f>IF(A160="","",(VLOOKUP(A160,⑥児童・生徒名簿表!J:K,2,0)))</f>
        <v/>
      </c>
      <c r="G160" s="493"/>
      <c r="H160" s="494"/>
      <c r="I160" s="31" t="s">
        <v>3</v>
      </c>
      <c r="J160" s="28" t="s">
        <v>2</v>
      </c>
      <c r="K160" s="29" t="str">
        <f>IF(A160="","",(VLOOKUP(A160,⑥児童・生徒名簿表!J:L,3,0)))</f>
        <v/>
      </c>
      <c r="L160" s="30">
        <v>50</v>
      </c>
      <c r="M160" s="23">
        <f t="shared" si="11"/>
        <v>0</v>
      </c>
      <c r="N160" s="493" t="str">
        <f>IF(B160="","",(VLOOKUP(B160,⑥児童・生徒名簿表!J:K,2,0)))</f>
        <v/>
      </c>
      <c r="O160" s="493"/>
      <c r="P160" s="493"/>
      <c r="Q160" s="493"/>
      <c r="R160" s="494"/>
      <c r="S160" s="31" t="s">
        <v>3</v>
      </c>
      <c r="T160" s="28" t="s">
        <v>2</v>
      </c>
      <c r="U160" s="29" t="str">
        <f>IF(B160="","",(VLOOKUP(B160,⑥児童・生徒名簿表!J:L,3,0)))</f>
        <v/>
      </c>
    </row>
    <row r="161" spans="1:21" ht="23.45" customHeight="1" x14ac:dyDescent="0.4">
      <c r="A161" s="40"/>
      <c r="B161" s="43"/>
      <c r="D161" s="23">
        <v>216</v>
      </c>
      <c r="E161" s="44">
        <f t="shared" si="10"/>
        <v>0</v>
      </c>
      <c r="F161" s="492" t="str">
        <f>IF(A161="","",(VLOOKUP(A161,⑥児童・生徒名簿表!J:K,2,0)))</f>
        <v/>
      </c>
      <c r="G161" s="493"/>
      <c r="H161" s="494"/>
      <c r="I161" s="31" t="s">
        <v>3</v>
      </c>
      <c r="J161" s="28" t="s">
        <v>2</v>
      </c>
      <c r="K161" s="29" t="str">
        <f>IF(A161="","",(VLOOKUP(A161,⑥児童・生徒名簿表!J:L,3,0)))</f>
        <v/>
      </c>
      <c r="L161" s="30">
        <v>50</v>
      </c>
      <c r="M161" s="23">
        <f t="shared" si="11"/>
        <v>0</v>
      </c>
      <c r="N161" s="493" t="str">
        <f>IF(B161="","",(VLOOKUP(B161,⑥児童・生徒名簿表!J:K,2,0)))</f>
        <v/>
      </c>
      <c r="O161" s="493"/>
      <c r="P161" s="493"/>
      <c r="Q161" s="493"/>
      <c r="R161" s="494"/>
      <c r="S161" s="31" t="s">
        <v>3</v>
      </c>
      <c r="T161" s="28" t="s">
        <v>2</v>
      </c>
      <c r="U161" s="29" t="str">
        <f>IF(B161="","",(VLOOKUP(B161,⑥児童・生徒名簿表!J:L,3,0)))</f>
        <v/>
      </c>
    </row>
    <row r="162" spans="1:21" ht="23.45" customHeight="1" x14ac:dyDescent="0.4">
      <c r="A162" s="40"/>
      <c r="B162" s="43"/>
      <c r="D162" s="23">
        <v>217</v>
      </c>
      <c r="E162" s="44">
        <f t="shared" si="10"/>
        <v>0</v>
      </c>
      <c r="F162" s="492" t="str">
        <f>IF(A162="","",(VLOOKUP(A162,⑥児童・生徒名簿表!J:K,2,0)))</f>
        <v/>
      </c>
      <c r="G162" s="493"/>
      <c r="H162" s="494"/>
      <c r="I162" s="31" t="s">
        <v>3</v>
      </c>
      <c r="J162" s="28" t="s">
        <v>2</v>
      </c>
      <c r="K162" s="29" t="str">
        <f>IF(A162="","",(VLOOKUP(A162,⑥児童・生徒名簿表!J:L,3,0)))</f>
        <v/>
      </c>
      <c r="L162" s="30">
        <v>50</v>
      </c>
      <c r="M162" s="23">
        <f t="shared" si="11"/>
        <v>0</v>
      </c>
      <c r="N162" s="493" t="str">
        <f>IF(B162="","",(VLOOKUP(B162,⑥児童・生徒名簿表!J:K,2,0)))</f>
        <v/>
      </c>
      <c r="O162" s="493"/>
      <c r="P162" s="493"/>
      <c r="Q162" s="493"/>
      <c r="R162" s="494"/>
      <c r="S162" s="31" t="s">
        <v>3</v>
      </c>
      <c r="T162" s="28" t="s">
        <v>2</v>
      </c>
      <c r="U162" s="29" t="str">
        <f>IF(B162="","",(VLOOKUP(B162,⑥児童・生徒名簿表!J:L,3,0)))</f>
        <v/>
      </c>
    </row>
    <row r="163" spans="1:21" ht="23.45" customHeight="1" x14ac:dyDescent="0.4">
      <c r="A163" s="40"/>
      <c r="B163" s="43"/>
      <c r="D163" s="23">
        <v>218</v>
      </c>
      <c r="E163" s="44">
        <f t="shared" si="10"/>
        <v>0</v>
      </c>
      <c r="F163" s="492" t="str">
        <f>IF(A163="","",(VLOOKUP(A163,⑥児童・生徒名簿表!J:K,2,0)))</f>
        <v/>
      </c>
      <c r="G163" s="493"/>
      <c r="H163" s="494"/>
      <c r="I163" s="31" t="s">
        <v>3</v>
      </c>
      <c r="J163" s="28" t="s">
        <v>2</v>
      </c>
      <c r="K163" s="29" t="str">
        <f>IF(A163="","",(VLOOKUP(A163,⑥児童・生徒名簿表!J:L,3,0)))</f>
        <v/>
      </c>
      <c r="L163" s="30">
        <v>50</v>
      </c>
      <c r="M163" s="23">
        <f t="shared" si="11"/>
        <v>0</v>
      </c>
      <c r="N163" s="493" t="str">
        <f>IF(B163="","",(VLOOKUP(B163,⑥児童・生徒名簿表!J:K,2,0)))</f>
        <v/>
      </c>
      <c r="O163" s="493"/>
      <c r="P163" s="493"/>
      <c r="Q163" s="493"/>
      <c r="R163" s="494"/>
      <c r="S163" s="31" t="s">
        <v>3</v>
      </c>
      <c r="T163" s="28" t="s">
        <v>2</v>
      </c>
      <c r="U163" s="29" t="str">
        <f>IF(B163="","",(VLOOKUP(B163,⑥児童・生徒名簿表!J:L,3,0)))</f>
        <v/>
      </c>
    </row>
    <row r="164" spans="1:21" ht="23.45" customHeight="1" x14ac:dyDescent="0.4">
      <c r="A164" s="40"/>
      <c r="B164" s="43"/>
      <c r="D164" s="23">
        <v>219</v>
      </c>
      <c r="E164" s="44">
        <f t="shared" si="10"/>
        <v>0</v>
      </c>
      <c r="F164" s="492" t="str">
        <f>IF(A164="","",(VLOOKUP(A164,⑥児童・生徒名簿表!J:K,2,0)))</f>
        <v/>
      </c>
      <c r="G164" s="493"/>
      <c r="H164" s="494"/>
      <c r="I164" s="31" t="s">
        <v>3</v>
      </c>
      <c r="J164" s="28" t="s">
        <v>2</v>
      </c>
      <c r="K164" s="29" t="str">
        <f>IF(A164="","",(VLOOKUP(A164,⑥児童・生徒名簿表!J:L,3,0)))</f>
        <v/>
      </c>
      <c r="L164" s="30">
        <v>50</v>
      </c>
      <c r="M164" s="23">
        <f t="shared" si="11"/>
        <v>0</v>
      </c>
      <c r="N164" s="493" t="str">
        <f>IF(B164="","",(VLOOKUP(B164,⑥児童・生徒名簿表!J:K,2,0)))</f>
        <v/>
      </c>
      <c r="O164" s="493"/>
      <c r="P164" s="493"/>
      <c r="Q164" s="493"/>
      <c r="R164" s="494"/>
      <c r="S164" s="31" t="s">
        <v>3</v>
      </c>
      <c r="T164" s="28" t="s">
        <v>2</v>
      </c>
      <c r="U164" s="29" t="str">
        <f>IF(B164="","",(VLOOKUP(B164,⑥児童・生徒名簿表!J:L,3,0)))</f>
        <v/>
      </c>
    </row>
    <row r="165" spans="1:21" ht="23.45" customHeight="1" x14ac:dyDescent="0.4">
      <c r="A165" s="40"/>
      <c r="B165" s="43"/>
      <c r="D165" s="23">
        <v>220</v>
      </c>
      <c r="E165" s="44">
        <f t="shared" si="10"/>
        <v>0</v>
      </c>
      <c r="F165" s="492" t="str">
        <f>IF(A165="","",(VLOOKUP(A165,⑥児童・生徒名簿表!J:K,2,0)))</f>
        <v/>
      </c>
      <c r="G165" s="493"/>
      <c r="H165" s="494"/>
      <c r="I165" s="31" t="s">
        <v>3</v>
      </c>
      <c r="J165" s="28" t="s">
        <v>2</v>
      </c>
      <c r="K165" s="29" t="str">
        <f>IF(A165="","",(VLOOKUP(A165,⑥児童・生徒名簿表!J:L,3,0)))</f>
        <v/>
      </c>
      <c r="L165" s="30">
        <v>50</v>
      </c>
      <c r="M165" s="23">
        <f t="shared" si="11"/>
        <v>0</v>
      </c>
      <c r="N165" s="493" t="str">
        <f>IF(B165="","",(VLOOKUP(B165,⑥児童・生徒名簿表!J:K,2,0)))</f>
        <v/>
      </c>
      <c r="O165" s="493"/>
      <c r="P165" s="493"/>
      <c r="Q165" s="493"/>
      <c r="R165" s="494"/>
      <c r="S165" s="31" t="s">
        <v>3</v>
      </c>
      <c r="T165" s="28" t="s">
        <v>2</v>
      </c>
      <c r="U165" s="29" t="str">
        <f>IF(B165="","",(VLOOKUP(B165,⑥児童・生徒名簿表!J:L,3,0)))</f>
        <v/>
      </c>
    </row>
    <row r="166" spans="1:21" ht="23.45" customHeight="1" x14ac:dyDescent="0.4">
      <c r="A166" s="40"/>
      <c r="B166" s="43"/>
      <c r="D166" s="23">
        <v>221</v>
      </c>
      <c r="E166" s="44">
        <f t="shared" si="10"/>
        <v>0</v>
      </c>
      <c r="F166" s="492" t="str">
        <f>IF(A166="","",(VLOOKUP(A166,⑥児童・生徒名簿表!J:K,2,0)))</f>
        <v/>
      </c>
      <c r="G166" s="493"/>
      <c r="H166" s="494"/>
      <c r="I166" s="31" t="s">
        <v>3</v>
      </c>
      <c r="J166" s="28" t="s">
        <v>2</v>
      </c>
      <c r="K166" s="29" t="str">
        <f>IF(A166="","",(VLOOKUP(A166,⑥児童・生徒名簿表!J:L,3,0)))</f>
        <v/>
      </c>
      <c r="L166" s="30">
        <v>50</v>
      </c>
      <c r="M166" s="23">
        <f t="shared" si="11"/>
        <v>0</v>
      </c>
      <c r="N166" s="493" t="str">
        <f>IF(B166="","",(VLOOKUP(B166,⑥児童・生徒名簿表!J:K,2,0)))</f>
        <v/>
      </c>
      <c r="O166" s="493"/>
      <c r="P166" s="493"/>
      <c r="Q166" s="493"/>
      <c r="R166" s="494"/>
      <c r="S166" s="31" t="s">
        <v>3</v>
      </c>
      <c r="T166" s="28" t="s">
        <v>2</v>
      </c>
      <c r="U166" s="29" t="str">
        <f>IF(B166="","",(VLOOKUP(B166,⑥児童・生徒名簿表!J:L,3,0)))</f>
        <v/>
      </c>
    </row>
    <row r="167" spans="1:21" ht="23.45" customHeight="1" x14ac:dyDescent="0.4">
      <c r="A167" s="40"/>
      <c r="B167" s="43"/>
      <c r="D167" s="23">
        <v>222</v>
      </c>
      <c r="E167" s="44">
        <f t="shared" si="10"/>
        <v>0</v>
      </c>
      <c r="F167" s="492" t="str">
        <f>IF(A167="","",(VLOOKUP(A167,⑥児童・生徒名簿表!J:K,2,0)))</f>
        <v/>
      </c>
      <c r="G167" s="493"/>
      <c r="H167" s="494"/>
      <c r="I167" s="31" t="s">
        <v>3</v>
      </c>
      <c r="J167" s="28" t="s">
        <v>2</v>
      </c>
      <c r="K167" s="29" t="str">
        <f>IF(A167="","",(VLOOKUP(A167,⑥児童・生徒名簿表!J:L,3,0)))</f>
        <v/>
      </c>
      <c r="L167" s="30">
        <v>50</v>
      </c>
      <c r="M167" s="23">
        <f t="shared" si="11"/>
        <v>0</v>
      </c>
      <c r="N167" s="493" t="str">
        <f>IF(B167="","",(VLOOKUP(B167,⑥児童・生徒名簿表!J:K,2,0)))</f>
        <v/>
      </c>
      <c r="O167" s="493"/>
      <c r="P167" s="493"/>
      <c r="Q167" s="493"/>
      <c r="R167" s="494"/>
      <c r="S167" s="31" t="s">
        <v>3</v>
      </c>
      <c r="T167" s="28" t="s">
        <v>2</v>
      </c>
      <c r="U167" s="29" t="str">
        <f>IF(B167="","",(VLOOKUP(B167,⑥児童・生徒名簿表!J:L,3,0)))</f>
        <v/>
      </c>
    </row>
    <row r="168" spans="1:21" ht="23.45" customHeight="1" x14ac:dyDescent="0.4">
      <c r="A168" s="40"/>
      <c r="B168" s="43"/>
      <c r="D168" s="23">
        <v>223</v>
      </c>
      <c r="E168" s="44">
        <f t="shared" si="10"/>
        <v>0</v>
      </c>
      <c r="F168" s="492" t="str">
        <f>IF(A168="","",(VLOOKUP(A168,⑥児童・生徒名簿表!J:K,2,0)))</f>
        <v/>
      </c>
      <c r="G168" s="493"/>
      <c r="H168" s="494"/>
      <c r="I168" s="31" t="s">
        <v>3</v>
      </c>
      <c r="J168" s="28" t="s">
        <v>2</v>
      </c>
      <c r="K168" s="29" t="str">
        <f>IF(A168="","",(VLOOKUP(A168,⑥児童・生徒名簿表!J:L,3,0)))</f>
        <v/>
      </c>
      <c r="L168" s="30">
        <v>50</v>
      </c>
      <c r="M168" s="23">
        <f t="shared" si="11"/>
        <v>0</v>
      </c>
      <c r="N168" s="493" t="str">
        <f>IF(B168="","",(VLOOKUP(B168,⑥児童・生徒名簿表!J:K,2,0)))</f>
        <v/>
      </c>
      <c r="O168" s="493"/>
      <c r="P168" s="493"/>
      <c r="Q168" s="493"/>
      <c r="R168" s="494"/>
      <c r="S168" s="31" t="s">
        <v>3</v>
      </c>
      <c r="T168" s="28" t="s">
        <v>2</v>
      </c>
      <c r="U168" s="29" t="str">
        <f>IF(B168="","",(VLOOKUP(B168,⑥児童・生徒名簿表!J:L,3,0)))</f>
        <v/>
      </c>
    </row>
    <row r="169" spans="1:21" ht="23.45" customHeight="1" x14ac:dyDescent="0.4">
      <c r="A169" s="40"/>
      <c r="B169" s="43"/>
      <c r="D169" s="23">
        <v>224</v>
      </c>
      <c r="E169" s="44">
        <f t="shared" si="10"/>
        <v>0</v>
      </c>
      <c r="F169" s="492" t="str">
        <f>IF(A169="","",(VLOOKUP(A169,⑥児童・生徒名簿表!J:K,2,0)))</f>
        <v/>
      </c>
      <c r="G169" s="493"/>
      <c r="H169" s="494"/>
      <c r="I169" s="31" t="s">
        <v>3</v>
      </c>
      <c r="J169" s="28" t="s">
        <v>2</v>
      </c>
      <c r="K169" s="29" t="str">
        <f>IF(A169="","",(VLOOKUP(A169,⑥児童・生徒名簿表!J:L,3,0)))</f>
        <v/>
      </c>
      <c r="L169" s="30">
        <v>50</v>
      </c>
      <c r="M169" s="23">
        <f t="shared" si="11"/>
        <v>0</v>
      </c>
      <c r="N169" s="493" t="str">
        <f>IF(B169="","",(VLOOKUP(B169,⑥児童・生徒名簿表!J:K,2,0)))</f>
        <v/>
      </c>
      <c r="O169" s="493"/>
      <c r="P169" s="493"/>
      <c r="Q169" s="493"/>
      <c r="R169" s="494"/>
      <c r="S169" s="31" t="s">
        <v>3</v>
      </c>
      <c r="T169" s="28" t="s">
        <v>2</v>
      </c>
      <c r="U169" s="29" t="str">
        <f>IF(B169="","",(VLOOKUP(B169,⑥児童・生徒名簿表!J:L,3,0)))</f>
        <v/>
      </c>
    </row>
    <row r="170" spans="1:21" ht="23.45" customHeight="1" x14ac:dyDescent="0.4">
      <c r="A170" s="40"/>
      <c r="B170" s="43"/>
      <c r="D170" s="23">
        <v>225</v>
      </c>
      <c r="E170" s="44">
        <f t="shared" si="10"/>
        <v>0</v>
      </c>
      <c r="F170" s="492" t="str">
        <f>IF(A170="","",(VLOOKUP(A170,⑥児童・生徒名簿表!J:K,2,0)))</f>
        <v/>
      </c>
      <c r="G170" s="493"/>
      <c r="H170" s="494"/>
      <c r="I170" s="31" t="s">
        <v>3</v>
      </c>
      <c r="J170" s="28" t="s">
        <v>2</v>
      </c>
      <c r="K170" s="29" t="str">
        <f>IF(A170="","",(VLOOKUP(A170,⑥児童・生徒名簿表!J:L,3,0)))</f>
        <v/>
      </c>
      <c r="L170" s="30">
        <v>50</v>
      </c>
      <c r="M170" s="23">
        <f t="shared" si="11"/>
        <v>0</v>
      </c>
      <c r="N170" s="493" t="str">
        <f>IF(B170="","",(VLOOKUP(B170,⑥児童・生徒名簿表!J:K,2,0)))</f>
        <v/>
      </c>
      <c r="O170" s="493"/>
      <c r="P170" s="493"/>
      <c r="Q170" s="493"/>
      <c r="R170" s="494"/>
      <c r="S170" s="31" t="s">
        <v>3</v>
      </c>
      <c r="T170" s="28" t="s">
        <v>2</v>
      </c>
      <c r="U170" s="29" t="str">
        <f>IF(B170="","",(VLOOKUP(B170,⑥児童・生徒名簿表!J:L,3,0)))</f>
        <v/>
      </c>
    </row>
    <row r="171" spans="1:21" ht="4.5" customHeight="1" x14ac:dyDescent="0.4"/>
    <row r="172" spans="1:21" ht="27" customHeight="1" x14ac:dyDescent="0.4">
      <c r="D172" s="487" t="s">
        <v>1</v>
      </c>
      <c r="E172" s="488"/>
      <c r="F172" s="488"/>
      <c r="G172" s="488"/>
      <c r="H172" s="489"/>
      <c r="I172" s="487" t="s">
        <v>163</v>
      </c>
      <c r="J172" s="488"/>
      <c r="K172" s="488"/>
      <c r="L172" s="489"/>
      <c r="M172" s="487" t="s">
        <v>164</v>
      </c>
      <c r="N172" s="488"/>
      <c r="O172" s="488"/>
      <c r="P172" s="488"/>
      <c r="Q172" s="489"/>
      <c r="R172" s="490" t="s">
        <v>165</v>
      </c>
      <c r="S172" s="490"/>
      <c r="T172" s="490"/>
      <c r="U172" s="490"/>
    </row>
    <row r="173" spans="1:21" ht="3.75" customHeight="1" thickBot="1" x14ac:dyDescent="0.45">
      <c r="K173" s="471"/>
      <c r="L173" s="471"/>
      <c r="M173" s="11"/>
    </row>
    <row r="174" spans="1:21" ht="15" customHeight="1" x14ac:dyDescent="0.4">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4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
      <c r="D176" s="55" t="s">
        <v>724</v>
      </c>
      <c r="E176" s="56"/>
      <c r="F176" s="56"/>
      <c r="G176" s="56"/>
      <c r="H176" s="56"/>
      <c r="I176" s="56"/>
      <c r="J176" s="56"/>
      <c r="K176" s="56"/>
      <c r="L176" s="56"/>
      <c r="M176" s="56"/>
      <c r="N176" s="56"/>
      <c r="O176" s="56"/>
      <c r="P176" s="508" t="s">
        <v>678</v>
      </c>
      <c r="Q176" s="508"/>
      <c r="R176" s="574" t="e">
        <f>IF(I177="","",(VLOOKUP(I177,②学校番号一覧!A:E,5,0)))</f>
        <v>#N/A</v>
      </c>
      <c r="S176" s="574"/>
      <c r="T176" s="574"/>
      <c r="U176" s="574"/>
    </row>
    <row r="177" spans="1:21" ht="30" customHeight="1" x14ac:dyDescent="0.4">
      <c r="A177" s="535" t="s">
        <v>2759</v>
      </c>
      <c r="B177" s="535"/>
      <c r="D177" s="487" t="s">
        <v>11</v>
      </c>
      <c r="E177" s="489"/>
      <c r="F177" s="500" t="s">
        <v>84</v>
      </c>
      <c r="G177" s="500"/>
      <c r="H177" s="23" t="s">
        <v>19</v>
      </c>
      <c r="I177" s="501">
        <f>I2</f>
        <v>0</v>
      </c>
      <c r="J177" s="502"/>
      <c r="K177" s="487" t="s">
        <v>18</v>
      </c>
      <c r="L177" s="489"/>
      <c r="M177" s="503" t="s">
        <v>160</v>
      </c>
      <c r="N177" s="504"/>
      <c r="O177" s="505"/>
      <c r="P177" s="506" t="s">
        <v>10</v>
      </c>
      <c r="Q177" s="507"/>
      <c r="R177" s="37"/>
      <c r="S177" s="24" t="s">
        <v>9</v>
      </c>
      <c r="T177" s="25">
        <v>6</v>
      </c>
      <c r="U177" s="26" t="s">
        <v>8</v>
      </c>
    </row>
    <row r="178" spans="1:21" ht="30" customHeight="1" x14ac:dyDescent="0.4">
      <c r="A178" s="535"/>
      <c r="B178" s="535"/>
      <c r="D178" s="487" t="s">
        <v>7</v>
      </c>
      <c r="E178" s="489"/>
      <c r="F178" s="573" t="str">
        <f>IF(I2="","",(VLOOKUP(I2,②学校番号一覧!A:C,3,0)))</f>
        <v/>
      </c>
      <c r="G178" s="573"/>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
      <c r="D179" s="33"/>
      <c r="E179" s="33"/>
      <c r="F179" s="33"/>
      <c r="G179" s="33"/>
      <c r="H179" s="34"/>
      <c r="I179" s="34"/>
      <c r="J179" s="34"/>
      <c r="K179" s="34"/>
      <c r="L179" s="34"/>
      <c r="M179" s="32"/>
      <c r="N179" s="35"/>
      <c r="O179" s="11"/>
      <c r="P179" s="11"/>
      <c r="Q179" s="36"/>
      <c r="R179" s="36"/>
      <c r="S179" s="36"/>
      <c r="T179" s="36"/>
      <c r="U179" s="36"/>
    </row>
    <row r="180" spans="1:21" ht="21.95" customHeight="1" x14ac:dyDescent="0.4">
      <c r="A180" s="40" t="s">
        <v>87</v>
      </c>
      <c r="B180" s="43" t="s">
        <v>87</v>
      </c>
      <c r="D180" s="27" t="s">
        <v>161</v>
      </c>
      <c r="E180" s="45" t="s">
        <v>162</v>
      </c>
      <c r="F180" s="522" t="s">
        <v>1313</v>
      </c>
      <c r="G180" s="523"/>
      <c r="H180" s="524"/>
      <c r="I180" s="487" t="s">
        <v>4</v>
      </c>
      <c r="J180" s="488"/>
      <c r="K180" s="499"/>
      <c r="L180" s="27" t="s">
        <v>161</v>
      </c>
      <c r="M180" s="47" t="s">
        <v>162</v>
      </c>
      <c r="N180" s="488" t="s">
        <v>1313</v>
      </c>
      <c r="O180" s="488"/>
      <c r="P180" s="488"/>
      <c r="Q180" s="488"/>
      <c r="R180" s="489"/>
      <c r="S180" s="487" t="s">
        <v>4</v>
      </c>
      <c r="T180" s="488"/>
      <c r="U180" s="489"/>
    </row>
    <row r="181" spans="1:21" ht="23.45" customHeight="1" x14ac:dyDescent="0.4">
      <c r="A181" s="40"/>
      <c r="B181" s="43"/>
      <c r="D181" s="23">
        <v>251</v>
      </c>
      <c r="E181" s="44">
        <f t="shared" ref="E181:E205" si="12">A181</f>
        <v>0</v>
      </c>
      <c r="F181" s="492" t="str">
        <f>IF(A181="","",(VLOOKUP(A181,⑥児童・生徒名簿表!J:K,2,0)))</f>
        <v/>
      </c>
      <c r="G181" s="493"/>
      <c r="H181" s="494"/>
      <c r="I181" s="31" t="s">
        <v>3</v>
      </c>
      <c r="J181" s="28" t="s">
        <v>2</v>
      </c>
      <c r="K181" s="29" t="str">
        <f>IF(A181="","",(VLOOKUP(A181,⑥児童・生徒名簿表!J:L,3,0)))</f>
        <v/>
      </c>
      <c r="L181" s="30">
        <v>50</v>
      </c>
      <c r="M181" s="23">
        <f t="shared" ref="M181:M205" si="13">B181</f>
        <v>0</v>
      </c>
      <c r="N181" s="493" t="str">
        <f>IF(B181="","",(VLOOKUP(B181,⑥児童・生徒名簿表!J:K,2,0)))</f>
        <v/>
      </c>
      <c r="O181" s="493"/>
      <c r="P181" s="493"/>
      <c r="Q181" s="493"/>
      <c r="R181" s="494"/>
      <c r="S181" s="31" t="s">
        <v>3</v>
      </c>
      <c r="T181" s="28" t="s">
        <v>2</v>
      </c>
      <c r="U181" s="29" t="str">
        <f>IF(B181="","",(VLOOKUP(B181,⑥児童・生徒名簿表!J:L,3,0)))</f>
        <v/>
      </c>
    </row>
    <row r="182" spans="1:21" ht="23.45" customHeight="1" x14ac:dyDescent="0.4">
      <c r="A182" s="40"/>
      <c r="B182" s="43"/>
      <c r="D182" s="23">
        <v>252</v>
      </c>
      <c r="E182" s="44">
        <f t="shared" si="12"/>
        <v>0</v>
      </c>
      <c r="F182" s="492" t="str">
        <f>IF(A182="","",(VLOOKUP(A182,⑥児童・生徒名簿表!J:K,2,0)))</f>
        <v/>
      </c>
      <c r="G182" s="493"/>
      <c r="H182" s="494"/>
      <c r="I182" s="31" t="s">
        <v>3</v>
      </c>
      <c r="J182" s="28" t="s">
        <v>2</v>
      </c>
      <c r="K182" s="29" t="str">
        <f>IF(A182="","",(VLOOKUP(A182,⑥児童・生徒名簿表!J:L,3,0)))</f>
        <v/>
      </c>
      <c r="L182" s="30">
        <v>50</v>
      </c>
      <c r="M182" s="23">
        <f t="shared" si="13"/>
        <v>0</v>
      </c>
      <c r="N182" s="493" t="str">
        <f>IF(B182="","",(VLOOKUP(B182,⑥児童・生徒名簿表!J:K,2,0)))</f>
        <v/>
      </c>
      <c r="O182" s="493"/>
      <c r="P182" s="493"/>
      <c r="Q182" s="493"/>
      <c r="R182" s="494"/>
      <c r="S182" s="31" t="s">
        <v>3</v>
      </c>
      <c r="T182" s="28" t="s">
        <v>2</v>
      </c>
      <c r="U182" s="29" t="str">
        <f>IF(B182="","",(VLOOKUP(B182,⑥児童・生徒名簿表!J:L,3,0)))</f>
        <v/>
      </c>
    </row>
    <row r="183" spans="1:21" ht="23.45" customHeight="1" x14ac:dyDescent="0.4">
      <c r="A183" s="40"/>
      <c r="B183" s="43"/>
      <c r="D183" s="23">
        <v>253</v>
      </c>
      <c r="E183" s="44">
        <f t="shared" si="12"/>
        <v>0</v>
      </c>
      <c r="F183" s="492" t="str">
        <f>IF(A183="","",(VLOOKUP(A183,⑥児童・生徒名簿表!J:K,2,0)))</f>
        <v/>
      </c>
      <c r="G183" s="493"/>
      <c r="H183" s="494"/>
      <c r="I183" s="31" t="s">
        <v>3</v>
      </c>
      <c r="J183" s="28" t="s">
        <v>2</v>
      </c>
      <c r="K183" s="29" t="str">
        <f>IF(A183="","",(VLOOKUP(A183,⑥児童・生徒名簿表!J:L,3,0)))</f>
        <v/>
      </c>
      <c r="L183" s="30">
        <v>50</v>
      </c>
      <c r="M183" s="23">
        <f t="shared" si="13"/>
        <v>0</v>
      </c>
      <c r="N183" s="493" t="str">
        <f>IF(B183="","",(VLOOKUP(B183,⑥児童・生徒名簿表!J:K,2,0)))</f>
        <v/>
      </c>
      <c r="O183" s="493"/>
      <c r="P183" s="493"/>
      <c r="Q183" s="493"/>
      <c r="R183" s="494"/>
      <c r="S183" s="31" t="s">
        <v>3</v>
      </c>
      <c r="T183" s="28" t="s">
        <v>2</v>
      </c>
      <c r="U183" s="29" t="str">
        <f>IF(B183="","",(VLOOKUP(B183,⑥児童・生徒名簿表!J:L,3,0)))</f>
        <v/>
      </c>
    </row>
    <row r="184" spans="1:21" ht="23.45" customHeight="1" x14ac:dyDescent="0.4">
      <c r="A184" s="40"/>
      <c r="B184" s="43"/>
      <c r="D184" s="23">
        <v>254</v>
      </c>
      <c r="E184" s="44">
        <f t="shared" si="12"/>
        <v>0</v>
      </c>
      <c r="F184" s="492" t="str">
        <f>IF(A184="","",(VLOOKUP(A184,⑥児童・生徒名簿表!J:K,2,0)))</f>
        <v/>
      </c>
      <c r="G184" s="493"/>
      <c r="H184" s="494"/>
      <c r="I184" s="31" t="s">
        <v>3</v>
      </c>
      <c r="J184" s="28" t="s">
        <v>2</v>
      </c>
      <c r="K184" s="29" t="str">
        <f>IF(A184="","",(VLOOKUP(A184,⑥児童・生徒名簿表!J:L,3,0)))</f>
        <v/>
      </c>
      <c r="L184" s="30">
        <v>50</v>
      </c>
      <c r="M184" s="23">
        <f t="shared" si="13"/>
        <v>0</v>
      </c>
      <c r="N184" s="493" t="str">
        <f>IF(B184="","",(VLOOKUP(B184,⑥児童・生徒名簿表!J:K,2,0)))</f>
        <v/>
      </c>
      <c r="O184" s="493"/>
      <c r="P184" s="493"/>
      <c r="Q184" s="493"/>
      <c r="R184" s="494"/>
      <c r="S184" s="31" t="s">
        <v>3</v>
      </c>
      <c r="T184" s="28" t="s">
        <v>2</v>
      </c>
      <c r="U184" s="29" t="str">
        <f>IF(B184="","",(VLOOKUP(B184,⑥児童・生徒名簿表!J:L,3,0)))</f>
        <v/>
      </c>
    </row>
    <row r="185" spans="1:21" ht="23.45" customHeight="1" x14ac:dyDescent="0.4">
      <c r="A185" s="40"/>
      <c r="B185" s="43"/>
      <c r="D185" s="23">
        <v>255</v>
      </c>
      <c r="E185" s="44">
        <f t="shared" si="12"/>
        <v>0</v>
      </c>
      <c r="F185" s="492" t="str">
        <f>IF(A185="","",(VLOOKUP(A185,⑥児童・生徒名簿表!J:K,2,0)))</f>
        <v/>
      </c>
      <c r="G185" s="493"/>
      <c r="H185" s="494"/>
      <c r="I185" s="31" t="s">
        <v>3</v>
      </c>
      <c r="J185" s="28" t="s">
        <v>2</v>
      </c>
      <c r="K185" s="29" t="str">
        <f>IF(A185="","",(VLOOKUP(A185,⑥児童・生徒名簿表!J:L,3,0)))</f>
        <v/>
      </c>
      <c r="L185" s="30">
        <v>50</v>
      </c>
      <c r="M185" s="23">
        <f t="shared" si="13"/>
        <v>0</v>
      </c>
      <c r="N185" s="493" t="str">
        <f>IF(B185="","",(VLOOKUP(B185,⑥児童・生徒名簿表!J:K,2,0)))</f>
        <v/>
      </c>
      <c r="O185" s="493"/>
      <c r="P185" s="493"/>
      <c r="Q185" s="493"/>
      <c r="R185" s="494"/>
      <c r="S185" s="31" t="s">
        <v>3</v>
      </c>
      <c r="T185" s="28" t="s">
        <v>2</v>
      </c>
      <c r="U185" s="29" t="str">
        <f>IF(B185="","",(VLOOKUP(B185,⑥児童・生徒名簿表!J:L,3,0)))</f>
        <v/>
      </c>
    </row>
    <row r="186" spans="1:21" ht="23.45" customHeight="1" x14ac:dyDescent="0.4">
      <c r="A186" s="40"/>
      <c r="B186" s="43"/>
      <c r="D186" s="23">
        <v>256</v>
      </c>
      <c r="E186" s="44">
        <f t="shared" si="12"/>
        <v>0</v>
      </c>
      <c r="F186" s="492" t="str">
        <f>IF(A186="","",(VLOOKUP(A186,⑥児童・生徒名簿表!J:K,2,0)))</f>
        <v/>
      </c>
      <c r="G186" s="493"/>
      <c r="H186" s="494"/>
      <c r="I186" s="31" t="s">
        <v>3</v>
      </c>
      <c r="J186" s="28" t="s">
        <v>2</v>
      </c>
      <c r="K186" s="29" t="str">
        <f>IF(A186="","",(VLOOKUP(A186,⑥児童・生徒名簿表!J:L,3,0)))</f>
        <v/>
      </c>
      <c r="L186" s="30">
        <v>50</v>
      </c>
      <c r="M186" s="23">
        <f t="shared" si="13"/>
        <v>0</v>
      </c>
      <c r="N186" s="493" t="str">
        <f>IF(B186="","",(VLOOKUP(B186,⑥児童・生徒名簿表!J:K,2,0)))</f>
        <v/>
      </c>
      <c r="O186" s="493"/>
      <c r="P186" s="493"/>
      <c r="Q186" s="493"/>
      <c r="R186" s="494"/>
      <c r="S186" s="31" t="s">
        <v>3</v>
      </c>
      <c r="T186" s="28" t="s">
        <v>2</v>
      </c>
      <c r="U186" s="29" t="str">
        <f>IF(B186="","",(VLOOKUP(B186,⑥児童・生徒名簿表!J:L,3,0)))</f>
        <v/>
      </c>
    </row>
    <row r="187" spans="1:21" ht="23.45" customHeight="1" x14ac:dyDescent="0.4">
      <c r="A187" s="40"/>
      <c r="B187" s="43"/>
      <c r="D187" s="23">
        <v>257</v>
      </c>
      <c r="E187" s="44">
        <f t="shared" si="12"/>
        <v>0</v>
      </c>
      <c r="F187" s="492" t="str">
        <f>IF(A187="","",(VLOOKUP(A187,⑥児童・生徒名簿表!J:K,2,0)))</f>
        <v/>
      </c>
      <c r="G187" s="493"/>
      <c r="H187" s="494"/>
      <c r="I187" s="31" t="s">
        <v>3</v>
      </c>
      <c r="J187" s="28" t="s">
        <v>2</v>
      </c>
      <c r="K187" s="29" t="str">
        <f>IF(A187="","",(VLOOKUP(A187,⑥児童・生徒名簿表!J:L,3,0)))</f>
        <v/>
      </c>
      <c r="L187" s="30">
        <v>50</v>
      </c>
      <c r="M187" s="23">
        <f t="shared" si="13"/>
        <v>0</v>
      </c>
      <c r="N187" s="493" t="str">
        <f>IF(B187="","",(VLOOKUP(B187,⑥児童・生徒名簿表!J:K,2,0)))</f>
        <v/>
      </c>
      <c r="O187" s="493"/>
      <c r="P187" s="493"/>
      <c r="Q187" s="493"/>
      <c r="R187" s="494"/>
      <c r="S187" s="31" t="s">
        <v>3</v>
      </c>
      <c r="T187" s="28" t="s">
        <v>2</v>
      </c>
      <c r="U187" s="29" t="str">
        <f>IF(B187="","",(VLOOKUP(B187,⑥児童・生徒名簿表!J:L,3,0)))</f>
        <v/>
      </c>
    </row>
    <row r="188" spans="1:21" ht="23.45" customHeight="1" x14ac:dyDescent="0.4">
      <c r="A188" s="40"/>
      <c r="B188" s="43"/>
      <c r="D188" s="23">
        <v>258</v>
      </c>
      <c r="E188" s="44">
        <f t="shared" si="12"/>
        <v>0</v>
      </c>
      <c r="F188" s="492" t="str">
        <f>IF(A188="","",(VLOOKUP(A188,⑥児童・生徒名簿表!J:K,2,0)))</f>
        <v/>
      </c>
      <c r="G188" s="493"/>
      <c r="H188" s="494"/>
      <c r="I188" s="31" t="s">
        <v>3</v>
      </c>
      <c r="J188" s="28" t="s">
        <v>2</v>
      </c>
      <c r="K188" s="29" t="str">
        <f>IF(A188="","",(VLOOKUP(A188,⑥児童・生徒名簿表!J:L,3,0)))</f>
        <v/>
      </c>
      <c r="L188" s="30">
        <v>50</v>
      </c>
      <c r="M188" s="23">
        <f t="shared" si="13"/>
        <v>0</v>
      </c>
      <c r="N188" s="493" t="str">
        <f>IF(B188="","",(VLOOKUP(B188,⑥児童・生徒名簿表!J:K,2,0)))</f>
        <v/>
      </c>
      <c r="O188" s="493"/>
      <c r="P188" s="493"/>
      <c r="Q188" s="493"/>
      <c r="R188" s="494"/>
      <c r="S188" s="31" t="s">
        <v>3</v>
      </c>
      <c r="T188" s="28" t="s">
        <v>2</v>
      </c>
      <c r="U188" s="29" t="str">
        <f>IF(B188="","",(VLOOKUP(B188,⑥児童・生徒名簿表!J:L,3,0)))</f>
        <v/>
      </c>
    </row>
    <row r="189" spans="1:21" ht="23.45" customHeight="1" x14ac:dyDescent="0.4">
      <c r="A189" s="40"/>
      <c r="B189" s="43"/>
      <c r="D189" s="23">
        <v>259</v>
      </c>
      <c r="E189" s="44">
        <f t="shared" si="12"/>
        <v>0</v>
      </c>
      <c r="F189" s="492" t="str">
        <f>IF(A189="","",(VLOOKUP(A189,⑥児童・生徒名簿表!J:K,2,0)))</f>
        <v/>
      </c>
      <c r="G189" s="493"/>
      <c r="H189" s="494"/>
      <c r="I189" s="31" t="s">
        <v>3</v>
      </c>
      <c r="J189" s="28" t="s">
        <v>2</v>
      </c>
      <c r="K189" s="29" t="str">
        <f>IF(A189="","",(VLOOKUP(A189,⑥児童・生徒名簿表!J:L,3,0)))</f>
        <v/>
      </c>
      <c r="L189" s="30">
        <v>50</v>
      </c>
      <c r="M189" s="23">
        <f t="shared" si="13"/>
        <v>0</v>
      </c>
      <c r="N189" s="493" t="str">
        <f>IF(B189="","",(VLOOKUP(B189,⑥児童・生徒名簿表!J:K,2,0)))</f>
        <v/>
      </c>
      <c r="O189" s="493"/>
      <c r="P189" s="493"/>
      <c r="Q189" s="493"/>
      <c r="R189" s="494"/>
      <c r="S189" s="31" t="s">
        <v>3</v>
      </c>
      <c r="T189" s="28" t="s">
        <v>2</v>
      </c>
      <c r="U189" s="29" t="str">
        <f>IF(B189="","",(VLOOKUP(B189,⑥児童・生徒名簿表!J:L,3,0)))</f>
        <v/>
      </c>
    </row>
    <row r="190" spans="1:21" ht="23.45" customHeight="1" x14ac:dyDescent="0.4">
      <c r="A190" s="40"/>
      <c r="B190" s="43"/>
      <c r="D190" s="23">
        <v>260</v>
      </c>
      <c r="E190" s="44">
        <f t="shared" si="12"/>
        <v>0</v>
      </c>
      <c r="F190" s="492" t="str">
        <f>IF(A190="","",(VLOOKUP(A190,⑥児童・生徒名簿表!J:K,2,0)))</f>
        <v/>
      </c>
      <c r="G190" s="493"/>
      <c r="H190" s="494"/>
      <c r="I190" s="31" t="s">
        <v>3</v>
      </c>
      <c r="J190" s="28" t="s">
        <v>2</v>
      </c>
      <c r="K190" s="29" t="str">
        <f>IF(A190="","",(VLOOKUP(A190,⑥児童・生徒名簿表!J:L,3,0)))</f>
        <v/>
      </c>
      <c r="L190" s="30">
        <v>50</v>
      </c>
      <c r="M190" s="23">
        <f t="shared" si="13"/>
        <v>0</v>
      </c>
      <c r="N190" s="493" t="str">
        <f>IF(B190="","",(VLOOKUP(B190,⑥児童・生徒名簿表!J:K,2,0)))</f>
        <v/>
      </c>
      <c r="O190" s="493"/>
      <c r="P190" s="493"/>
      <c r="Q190" s="493"/>
      <c r="R190" s="494"/>
      <c r="S190" s="31" t="s">
        <v>3</v>
      </c>
      <c r="T190" s="28" t="s">
        <v>2</v>
      </c>
      <c r="U190" s="29" t="str">
        <f>IF(B190="","",(VLOOKUP(B190,⑥児童・生徒名簿表!J:L,3,0)))</f>
        <v/>
      </c>
    </row>
    <row r="191" spans="1:21" ht="23.45" customHeight="1" x14ac:dyDescent="0.4">
      <c r="A191" s="40"/>
      <c r="B191" s="43"/>
      <c r="D191" s="23">
        <v>261</v>
      </c>
      <c r="E191" s="44">
        <f t="shared" si="12"/>
        <v>0</v>
      </c>
      <c r="F191" s="492" t="str">
        <f>IF(A191="","",(VLOOKUP(A191,⑥児童・生徒名簿表!J:K,2,0)))</f>
        <v/>
      </c>
      <c r="G191" s="493"/>
      <c r="H191" s="494"/>
      <c r="I191" s="31" t="s">
        <v>3</v>
      </c>
      <c r="J191" s="28" t="s">
        <v>2</v>
      </c>
      <c r="K191" s="29" t="str">
        <f>IF(A191="","",(VLOOKUP(A191,⑥児童・生徒名簿表!J:L,3,0)))</f>
        <v/>
      </c>
      <c r="L191" s="30">
        <v>50</v>
      </c>
      <c r="M191" s="23">
        <f t="shared" si="13"/>
        <v>0</v>
      </c>
      <c r="N191" s="493" t="str">
        <f>IF(B191="","",(VLOOKUP(B191,⑥児童・生徒名簿表!J:K,2,0)))</f>
        <v/>
      </c>
      <c r="O191" s="493"/>
      <c r="P191" s="493"/>
      <c r="Q191" s="493"/>
      <c r="R191" s="494"/>
      <c r="S191" s="31" t="s">
        <v>3</v>
      </c>
      <c r="T191" s="28" t="s">
        <v>2</v>
      </c>
      <c r="U191" s="29" t="str">
        <f>IF(B191="","",(VLOOKUP(B191,⑥児童・生徒名簿表!J:L,3,0)))</f>
        <v/>
      </c>
    </row>
    <row r="192" spans="1:21" ht="23.45" customHeight="1" x14ac:dyDescent="0.4">
      <c r="A192" s="40"/>
      <c r="B192" s="43"/>
      <c r="D192" s="23">
        <v>262</v>
      </c>
      <c r="E192" s="44">
        <f t="shared" si="12"/>
        <v>0</v>
      </c>
      <c r="F192" s="492" t="str">
        <f>IF(A192="","",(VLOOKUP(A192,⑥児童・生徒名簿表!J:K,2,0)))</f>
        <v/>
      </c>
      <c r="G192" s="493"/>
      <c r="H192" s="494"/>
      <c r="I192" s="31" t="s">
        <v>3</v>
      </c>
      <c r="J192" s="28" t="s">
        <v>2</v>
      </c>
      <c r="K192" s="29" t="str">
        <f>IF(A192="","",(VLOOKUP(A192,⑥児童・生徒名簿表!J:L,3,0)))</f>
        <v/>
      </c>
      <c r="L192" s="30">
        <v>50</v>
      </c>
      <c r="M192" s="23">
        <f t="shared" si="13"/>
        <v>0</v>
      </c>
      <c r="N192" s="493" t="str">
        <f>IF(B192="","",(VLOOKUP(B192,⑥児童・生徒名簿表!J:K,2,0)))</f>
        <v/>
      </c>
      <c r="O192" s="493"/>
      <c r="P192" s="493"/>
      <c r="Q192" s="493"/>
      <c r="R192" s="494"/>
      <c r="S192" s="31" t="s">
        <v>3</v>
      </c>
      <c r="T192" s="28" t="s">
        <v>2</v>
      </c>
      <c r="U192" s="29" t="str">
        <f>IF(B192="","",(VLOOKUP(B192,⑥児童・生徒名簿表!J:L,3,0)))</f>
        <v/>
      </c>
    </row>
    <row r="193" spans="1:21" ht="23.45" customHeight="1" x14ac:dyDescent="0.4">
      <c r="A193" s="40"/>
      <c r="B193" s="43"/>
      <c r="D193" s="23">
        <v>263</v>
      </c>
      <c r="E193" s="44">
        <f t="shared" si="12"/>
        <v>0</v>
      </c>
      <c r="F193" s="492" t="str">
        <f>IF(A193="","",(VLOOKUP(A193,⑥児童・生徒名簿表!J:K,2,0)))</f>
        <v/>
      </c>
      <c r="G193" s="493"/>
      <c r="H193" s="494"/>
      <c r="I193" s="31" t="s">
        <v>3</v>
      </c>
      <c r="J193" s="28" t="s">
        <v>2</v>
      </c>
      <c r="K193" s="29" t="str">
        <f>IF(A193="","",(VLOOKUP(A193,⑥児童・生徒名簿表!J:L,3,0)))</f>
        <v/>
      </c>
      <c r="L193" s="30">
        <v>50</v>
      </c>
      <c r="M193" s="23">
        <f t="shared" si="13"/>
        <v>0</v>
      </c>
      <c r="N193" s="493" t="str">
        <f>IF(B193="","",(VLOOKUP(B193,⑥児童・生徒名簿表!J:K,2,0)))</f>
        <v/>
      </c>
      <c r="O193" s="493"/>
      <c r="P193" s="493"/>
      <c r="Q193" s="493"/>
      <c r="R193" s="494"/>
      <c r="S193" s="31" t="s">
        <v>3</v>
      </c>
      <c r="T193" s="28" t="s">
        <v>2</v>
      </c>
      <c r="U193" s="29" t="str">
        <f>IF(B193="","",(VLOOKUP(B193,⑥児童・生徒名簿表!J:L,3,0)))</f>
        <v/>
      </c>
    </row>
    <row r="194" spans="1:21" ht="23.45" customHeight="1" x14ac:dyDescent="0.4">
      <c r="A194" s="40"/>
      <c r="B194" s="43"/>
      <c r="D194" s="23">
        <v>264</v>
      </c>
      <c r="E194" s="44">
        <f t="shared" si="12"/>
        <v>0</v>
      </c>
      <c r="F194" s="492" t="str">
        <f>IF(A194="","",(VLOOKUP(A194,⑥児童・生徒名簿表!J:K,2,0)))</f>
        <v/>
      </c>
      <c r="G194" s="493"/>
      <c r="H194" s="494"/>
      <c r="I194" s="31" t="s">
        <v>3</v>
      </c>
      <c r="J194" s="28" t="s">
        <v>2</v>
      </c>
      <c r="K194" s="29" t="str">
        <f>IF(A194="","",(VLOOKUP(A194,⑥児童・生徒名簿表!J:L,3,0)))</f>
        <v/>
      </c>
      <c r="L194" s="30">
        <v>50</v>
      </c>
      <c r="M194" s="23">
        <f t="shared" si="13"/>
        <v>0</v>
      </c>
      <c r="N194" s="493" t="str">
        <f>IF(B194="","",(VLOOKUP(B194,⑥児童・生徒名簿表!J:K,2,0)))</f>
        <v/>
      </c>
      <c r="O194" s="493"/>
      <c r="P194" s="493"/>
      <c r="Q194" s="493"/>
      <c r="R194" s="494"/>
      <c r="S194" s="31" t="s">
        <v>3</v>
      </c>
      <c r="T194" s="28" t="s">
        <v>2</v>
      </c>
      <c r="U194" s="29" t="str">
        <f>IF(B194="","",(VLOOKUP(B194,⑥児童・生徒名簿表!J:L,3,0)))</f>
        <v/>
      </c>
    </row>
    <row r="195" spans="1:21" ht="23.45" customHeight="1" x14ac:dyDescent="0.4">
      <c r="A195" s="40"/>
      <c r="B195" s="43"/>
      <c r="D195" s="23">
        <v>265</v>
      </c>
      <c r="E195" s="44">
        <f t="shared" si="12"/>
        <v>0</v>
      </c>
      <c r="F195" s="492" t="str">
        <f>IF(A195="","",(VLOOKUP(A195,⑥児童・生徒名簿表!J:K,2,0)))</f>
        <v/>
      </c>
      <c r="G195" s="493"/>
      <c r="H195" s="494"/>
      <c r="I195" s="31" t="s">
        <v>3</v>
      </c>
      <c r="J195" s="28" t="s">
        <v>2</v>
      </c>
      <c r="K195" s="29" t="str">
        <f>IF(A195="","",(VLOOKUP(A195,⑥児童・生徒名簿表!J:L,3,0)))</f>
        <v/>
      </c>
      <c r="L195" s="30">
        <v>50</v>
      </c>
      <c r="M195" s="23">
        <f t="shared" si="13"/>
        <v>0</v>
      </c>
      <c r="N195" s="493" t="str">
        <f>IF(B195="","",(VLOOKUP(B195,⑥児童・生徒名簿表!J:K,2,0)))</f>
        <v/>
      </c>
      <c r="O195" s="493"/>
      <c r="P195" s="493"/>
      <c r="Q195" s="493"/>
      <c r="R195" s="494"/>
      <c r="S195" s="31" t="s">
        <v>3</v>
      </c>
      <c r="T195" s="28" t="s">
        <v>2</v>
      </c>
      <c r="U195" s="29" t="str">
        <f>IF(B195="","",(VLOOKUP(B195,⑥児童・生徒名簿表!J:L,3,0)))</f>
        <v/>
      </c>
    </row>
    <row r="196" spans="1:21" ht="23.45" customHeight="1" x14ac:dyDescent="0.4">
      <c r="A196" s="40"/>
      <c r="B196" s="43"/>
      <c r="D196" s="23">
        <v>266</v>
      </c>
      <c r="E196" s="44">
        <f t="shared" si="12"/>
        <v>0</v>
      </c>
      <c r="F196" s="492" t="str">
        <f>IF(A196="","",(VLOOKUP(A196,⑥児童・生徒名簿表!J:K,2,0)))</f>
        <v/>
      </c>
      <c r="G196" s="493"/>
      <c r="H196" s="494"/>
      <c r="I196" s="31" t="s">
        <v>3</v>
      </c>
      <c r="J196" s="28" t="s">
        <v>2</v>
      </c>
      <c r="K196" s="29" t="str">
        <f>IF(A196="","",(VLOOKUP(A196,⑥児童・生徒名簿表!J:L,3,0)))</f>
        <v/>
      </c>
      <c r="L196" s="30">
        <v>50</v>
      </c>
      <c r="M196" s="23">
        <f t="shared" si="13"/>
        <v>0</v>
      </c>
      <c r="N196" s="493" t="str">
        <f>IF(B196="","",(VLOOKUP(B196,⑥児童・生徒名簿表!J:K,2,0)))</f>
        <v/>
      </c>
      <c r="O196" s="493"/>
      <c r="P196" s="493"/>
      <c r="Q196" s="493"/>
      <c r="R196" s="494"/>
      <c r="S196" s="31" t="s">
        <v>3</v>
      </c>
      <c r="T196" s="28" t="s">
        <v>2</v>
      </c>
      <c r="U196" s="29" t="str">
        <f>IF(B196="","",(VLOOKUP(B196,⑥児童・生徒名簿表!J:L,3,0)))</f>
        <v/>
      </c>
    </row>
    <row r="197" spans="1:21" ht="23.45" customHeight="1" x14ac:dyDescent="0.4">
      <c r="A197" s="40"/>
      <c r="B197" s="43"/>
      <c r="D197" s="23">
        <v>267</v>
      </c>
      <c r="E197" s="44">
        <f t="shared" si="12"/>
        <v>0</v>
      </c>
      <c r="F197" s="492" t="str">
        <f>IF(A197="","",(VLOOKUP(A197,⑥児童・生徒名簿表!J:K,2,0)))</f>
        <v/>
      </c>
      <c r="G197" s="493"/>
      <c r="H197" s="494"/>
      <c r="I197" s="31" t="s">
        <v>3</v>
      </c>
      <c r="J197" s="28" t="s">
        <v>2</v>
      </c>
      <c r="K197" s="29" t="str">
        <f>IF(A197="","",(VLOOKUP(A197,⑥児童・生徒名簿表!J:L,3,0)))</f>
        <v/>
      </c>
      <c r="L197" s="30">
        <v>50</v>
      </c>
      <c r="M197" s="23">
        <f t="shared" si="13"/>
        <v>0</v>
      </c>
      <c r="N197" s="493" t="str">
        <f>IF(B197="","",(VLOOKUP(B197,⑥児童・生徒名簿表!J:K,2,0)))</f>
        <v/>
      </c>
      <c r="O197" s="493"/>
      <c r="P197" s="493"/>
      <c r="Q197" s="493"/>
      <c r="R197" s="494"/>
      <c r="S197" s="31" t="s">
        <v>3</v>
      </c>
      <c r="T197" s="28" t="s">
        <v>2</v>
      </c>
      <c r="U197" s="29" t="str">
        <f>IF(B197="","",(VLOOKUP(B197,⑥児童・生徒名簿表!J:L,3,0)))</f>
        <v/>
      </c>
    </row>
    <row r="198" spans="1:21" ht="23.45" customHeight="1" x14ac:dyDescent="0.4">
      <c r="A198" s="40"/>
      <c r="B198" s="43"/>
      <c r="D198" s="23">
        <v>268</v>
      </c>
      <c r="E198" s="44">
        <f t="shared" si="12"/>
        <v>0</v>
      </c>
      <c r="F198" s="492" t="str">
        <f>IF(A198="","",(VLOOKUP(A198,⑥児童・生徒名簿表!J:K,2,0)))</f>
        <v/>
      </c>
      <c r="G198" s="493"/>
      <c r="H198" s="494"/>
      <c r="I198" s="31" t="s">
        <v>3</v>
      </c>
      <c r="J198" s="28" t="s">
        <v>2</v>
      </c>
      <c r="K198" s="29" t="str">
        <f>IF(A198="","",(VLOOKUP(A198,⑥児童・生徒名簿表!J:L,3,0)))</f>
        <v/>
      </c>
      <c r="L198" s="30">
        <v>50</v>
      </c>
      <c r="M198" s="23">
        <f t="shared" si="13"/>
        <v>0</v>
      </c>
      <c r="N198" s="493" t="str">
        <f>IF(B198="","",(VLOOKUP(B198,⑥児童・生徒名簿表!J:K,2,0)))</f>
        <v/>
      </c>
      <c r="O198" s="493"/>
      <c r="P198" s="493"/>
      <c r="Q198" s="493"/>
      <c r="R198" s="494"/>
      <c r="S198" s="31" t="s">
        <v>3</v>
      </c>
      <c r="T198" s="28" t="s">
        <v>2</v>
      </c>
      <c r="U198" s="29" t="str">
        <f>IF(B198="","",(VLOOKUP(B198,⑥児童・生徒名簿表!J:L,3,0)))</f>
        <v/>
      </c>
    </row>
    <row r="199" spans="1:21" ht="23.45" customHeight="1" x14ac:dyDescent="0.4">
      <c r="A199" s="40"/>
      <c r="B199" s="43"/>
      <c r="D199" s="23">
        <v>269</v>
      </c>
      <c r="E199" s="44">
        <f t="shared" si="12"/>
        <v>0</v>
      </c>
      <c r="F199" s="492" t="str">
        <f>IF(A199="","",(VLOOKUP(A199,⑥児童・生徒名簿表!J:K,2,0)))</f>
        <v/>
      </c>
      <c r="G199" s="493"/>
      <c r="H199" s="494"/>
      <c r="I199" s="31" t="s">
        <v>3</v>
      </c>
      <c r="J199" s="28" t="s">
        <v>2</v>
      </c>
      <c r="K199" s="29" t="str">
        <f>IF(A199="","",(VLOOKUP(A199,⑥児童・生徒名簿表!J:L,3,0)))</f>
        <v/>
      </c>
      <c r="L199" s="30">
        <v>50</v>
      </c>
      <c r="M199" s="23">
        <f t="shared" si="13"/>
        <v>0</v>
      </c>
      <c r="N199" s="493" t="str">
        <f>IF(B199="","",(VLOOKUP(B199,⑥児童・生徒名簿表!J:K,2,0)))</f>
        <v/>
      </c>
      <c r="O199" s="493"/>
      <c r="P199" s="493"/>
      <c r="Q199" s="493"/>
      <c r="R199" s="494"/>
      <c r="S199" s="31" t="s">
        <v>3</v>
      </c>
      <c r="T199" s="28" t="s">
        <v>2</v>
      </c>
      <c r="U199" s="29" t="str">
        <f>IF(B199="","",(VLOOKUP(B199,⑥児童・生徒名簿表!J:L,3,0)))</f>
        <v/>
      </c>
    </row>
    <row r="200" spans="1:21" ht="23.45" customHeight="1" x14ac:dyDescent="0.4">
      <c r="A200" s="40"/>
      <c r="B200" s="43"/>
      <c r="D200" s="23">
        <v>270</v>
      </c>
      <c r="E200" s="44">
        <f t="shared" si="12"/>
        <v>0</v>
      </c>
      <c r="F200" s="492" t="str">
        <f>IF(A200="","",(VLOOKUP(A200,⑥児童・生徒名簿表!J:K,2,0)))</f>
        <v/>
      </c>
      <c r="G200" s="493"/>
      <c r="H200" s="494"/>
      <c r="I200" s="31" t="s">
        <v>3</v>
      </c>
      <c r="J200" s="28" t="s">
        <v>2</v>
      </c>
      <c r="K200" s="29" t="str">
        <f>IF(A200="","",(VLOOKUP(A200,⑥児童・生徒名簿表!J:L,3,0)))</f>
        <v/>
      </c>
      <c r="L200" s="30">
        <v>50</v>
      </c>
      <c r="M200" s="23">
        <f t="shared" si="13"/>
        <v>0</v>
      </c>
      <c r="N200" s="493" t="str">
        <f>IF(B200="","",(VLOOKUP(B200,⑥児童・生徒名簿表!J:K,2,0)))</f>
        <v/>
      </c>
      <c r="O200" s="493"/>
      <c r="P200" s="493"/>
      <c r="Q200" s="493"/>
      <c r="R200" s="494"/>
      <c r="S200" s="31" t="s">
        <v>3</v>
      </c>
      <c r="T200" s="28" t="s">
        <v>2</v>
      </c>
      <c r="U200" s="29" t="str">
        <f>IF(B200="","",(VLOOKUP(B200,⑥児童・生徒名簿表!J:L,3,0)))</f>
        <v/>
      </c>
    </row>
    <row r="201" spans="1:21" ht="23.45" customHeight="1" x14ac:dyDescent="0.4">
      <c r="A201" s="40"/>
      <c r="B201" s="43"/>
      <c r="D201" s="23">
        <v>271</v>
      </c>
      <c r="E201" s="44">
        <f t="shared" si="12"/>
        <v>0</v>
      </c>
      <c r="F201" s="492" t="str">
        <f>IF(A201="","",(VLOOKUP(A201,⑥児童・生徒名簿表!J:K,2,0)))</f>
        <v/>
      </c>
      <c r="G201" s="493"/>
      <c r="H201" s="494"/>
      <c r="I201" s="31" t="s">
        <v>3</v>
      </c>
      <c r="J201" s="28" t="s">
        <v>2</v>
      </c>
      <c r="K201" s="29" t="str">
        <f>IF(A201="","",(VLOOKUP(A201,⑥児童・生徒名簿表!J:L,3,0)))</f>
        <v/>
      </c>
      <c r="L201" s="30">
        <v>50</v>
      </c>
      <c r="M201" s="23">
        <f t="shared" si="13"/>
        <v>0</v>
      </c>
      <c r="N201" s="493" t="str">
        <f>IF(B201="","",(VLOOKUP(B201,⑥児童・生徒名簿表!J:K,2,0)))</f>
        <v/>
      </c>
      <c r="O201" s="493"/>
      <c r="P201" s="493"/>
      <c r="Q201" s="493"/>
      <c r="R201" s="494"/>
      <c r="S201" s="31" t="s">
        <v>3</v>
      </c>
      <c r="T201" s="28" t="s">
        <v>2</v>
      </c>
      <c r="U201" s="29" t="str">
        <f>IF(B201="","",(VLOOKUP(B201,⑥児童・生徒名簿表!J:L,3,0)))</f>
        <v/>
      </c>
    </row>
    <row r="202" spans="1:21" ht="23.45" customHeight="1" x14ac:dyDescent="0.4">
      <c r="A202" s="40"/>
      <c r="B202" s="43"/>
      <c r="D202" s="23">
        <v>272</v>
      </c>
      <c r="E202" s="44">
        <f t="shared" si="12"/>
        <v>0</v>
      </c>
      <c r="F202" s="492" t="str">
        <f>IF(A202="","",(VLOOKUP(A202,⑥児童・生徒名簿表!J:K,2,0)))</f>
        <v/>
      </c>
      <c r="G202" s="493"/>
      <c r="H202" s="494"/>
      <c r="I202" s="31" t="s">
        <v>3</v>
      </c>
      <c r="J202" s="28" t="s">
        <v>2</v>
      </c>
      <c r="K202" s="29" t="str">
        <f>IF(A202="","",(VLOOKUP(A202,⑥児童・生徒名簿表!J:L,3,0)))</f>
        <v/>
      </c>
      <c r="L202" s="30">
        <v>50</v>
      </c>
      <c r="M202" s="23">
        <f t="shared" si="13"/>
        <v>0</v>
      </c>
      <c r="N202" s="493" t="str">
        <f>IF(B202="","",(VLOOKUP(B202,⑥児童・生徒名簿表!J:K,2,0)))</f>
        <v/>
      </c>
      <c r="O202" s="493"/>
      <c r="P202" s="493"/>
      <c r="Q202" s="493"/>
      <c r="R202" s="494"/>
      <c r="S202" s="31" t="s">
        <v>3</v>
      </c>
      <c r="T202" s="28" t="s">
        <v>2</v>
      </c>
      <c r="U202" s="29" t="str">
        <f>IF(B202="","",(VLOOKUP(B202,⑥児童・生徒名簿表!J:L,3,0)))</f>
        <v/>
      </c>
    </row>
    <row r="203" spans="1:21" ht="23.45" customHeight="1" x14ac:dyDescent="0.4">
      <c r="A203" s="40"/>
      <c r="B203" s="43"/>
      <c r="D203" s="23">
        <v>273</v>
      </c>
      <c r="E203" s="44">
        <f t="shared" si="12"/>
        <v>0</v>
      </c>
      <c r="F203" s="492" t="str">
        <f>IF(A203="","",(VLOOKUP(A203,⑥児童・生徒名簿表!J:K,2,0)))</f>
        <v/>
      </c>
      <c r="G203" s="493"/>
      <c r="H203" s="494"/>
      <c r="I203" s="31" t="s">
        <v>3</v>
      </c>
      <c r="J203" s="28" t="s">
        <v>2</v>
      </c>
      <c r="K203" s="29" t="str">
        <f>IF(A203="","",(VLOOKUP(A203,⑥児童・生徒名簿表!J:L,3,0)))</f>
        <v/>
      </c>
      <c r="L203" s="30">
        <v>50</v>
      </c>
      <c r="M203" s="23">
        <f t="shared" si="13"/>
        <v>0</v>
      </c>
      <c r="N203" s="493" t="str">
        <f>IF(B203="","",(VLOOKUP(B203,⑥児童・生徒名簿表!J:K,2,0)))</f>
        <v/>
      </c>
      <c r="O203" s="493"/>
      <c r="P203" s="493"/>
      <c r="Q203" s="493"/>
      <c r="R203" s="494"/>
      <c r="S203" s="31" t="s">
        <v>3</v>
      </c>
      <c r="T203" s="28" t="s">
        <v>2</v>
      </c>
      <c r="U203" s="29" t="str">
        <f>IF(B203="","",(VLOOKUP(B203,⑥児童・生徒名簿表!J:L,3,0)))</f>
        <v/>
      </c>
    </row>
    <row r="204" spans="1:21" ht="23.45" customHeight="1" x14ac:dyDescent="0.4">
      <c r="A204" s="40"/>
      <c r="B204" s="43"/>
      <c r="D204" s="23">
        <v>274</v>
      </c>
      <c r="E204" s="44">
        <f t="shared" si="12"/>
        <v>0</v>
      </c>
      <c r="F204" s="492" t="str">
        <f>IF(A204="","",(VLOOKUP(A204,⑥児童・生徒名簿表!J:K,2,0)))</f>
        <v/>
      </c>
      <c r="G204" s="493"/>
      <c r="H204" s="494"/>
      <c r="I204" s="31" t="s">
        <v>3</v>
      </c>
      <c r="J204" s="28" t="s">
        <v>2</v>
      </c>
      <c r="K204" s="29" t="str">
        <f>IF(A204="","",(VLOOKUP(A204,⑥児童・生徒名簿表!J:L,3,0)))</f>
        <v/>
      </c>
      <c r="L204" s="30">
        <v>50</v>
      </c>
      <c r="M204" s="23">
        <f t="shared" si="13"/>
        <v>0</v>
      </c>
      <c r="N204" s="493" t="str">
        <f>IF(B204="","",(VLOOKUP(B204,⑥児童・生徒名簿表!J:K,2,0)))</f>
        <v/>
      </c>
      <c r="O204" s="493"/>
      <c r="P204" s="493"/>
      <c r="Q204" s="493"/>
      <c r="R204" s="494"/>
      <c r="S204" s="31" t="s">
        <v>3</v>
      </c>
      <c r="T204" s="28" t="s">
        <v>2</v>
      </c>
      <c r="U204" s="29" t="str">
        <f>IF(B204="","",(VLOOKUP(B204,⑥児童・生徒名簿表!J:L,3,0)))</f>
        <v/>
      </c>
    </row>
    <row r="205" spans="1:21" ht="23.45" customHeight="1" x14ac:dyDescent="0.4">
      <c r="A205" s="40"/>
      <c r="B205" s="43"/>
      <c r="D205" s="23">
        <v>275</v>
      </c>
      <c r="E205" s="44">
        <f t="shared" si="12"/>
        <v>0</v>
      </c>
      <c r="F205" s="492" t="str">
        <f>IF(A205="","",(VLOOKUP(A205,⑥児童・生徒名簿表!J:K,2,0)))</f>
        <v/>
      </c>
      <c r="G205" s="493"/>
      <c r="H205" s="494"/>
      <c r="I205" s="31" t="s">
        <v>3</v>
      </c>
      <c r="J205" s="28" t="s">
        <v>2</v>
      </c>
      <c r="K205" s="29" t="str">
        <f>IF(A205="","",(VLOOKUP(A205,⑥児童・生徒名簿表!J:L,3,0)))</f>
        <v/>
      </c>
      <c r="L205" s="30">
        <v>50</v>
      </c>
      <c r="M205" s="23">
        <f t="shared" si="13"/>
        <v>0</v>
      </c>
      <c r="N205" s="493" t="str">
        <f>IF(B205="","",(VLOOKUP(B205,⑥児童・生徒名簿表!J:K,2,0)))</f>
        <v/>
      </c>
      <c r="O205" s="493"/>
      <c r="P205" s="493"/>
      <c r="Q205" s="493"/>
      <c r="R205" s="494"/>
      <c r="S205" s="31" t="s">
        <v>3</v>
      </c>
      <c r="T205" s="28" t="s">
        <v>2</v>
      </c>
      <c r="U205" s="29" t="str">
        <f>IF(B205="","",(VLOOKUP(B205,⑥児童・生徒名簿表!J:L,3,0)))</f>
        <v/>
      </c>
    </row>
    <row r="206" spans="1:21" ht="4.5" customHeight="1" x14ac:dyDescent="0.4"/>
    <row r="207" spans="1:21" ht="27" customHeight="1" x14ac:dyDescent="0.4">
      <c r="D207" s="487" t="s">
        <v>1</v>
      </c>
      <c r="E207" s="488"/>
      <c r="F207" s="488"/>
      <c r="G207" s="488"/>
      <c r="H207" s="489"/>
      <c r="I207" s="487" t="s">
        <v>163</v>
      </c>
      <c r="J207" s="488"/>
      <c r="K207" s="488"/>
      <c r="L207" s="489"/>
      <c r="M207" s="487" t="s">
        <v>164</v>
      </c>
      <c r="N207" s="488"/>
      <c r="O207" s="488"/>
      <c r="P207" s="488"/>
      <c r="Q207" s="489"/>
      <c r="R207" s="490" t="s">
        <v>165</v>
      </c>
      <c r="S207" s="490"/>
      <c r="T207" s="490"/>
      <c r="U207" s="490"/>
    </row>
    <row r="208" spans="1:21" ht="3.75" customHeight="1" thickBot="1" x14ac:dyDescent="0.45">
      <c r="K208" s="471"/>
      <c r="L208" s="471"/>
      <c r="M208" s="11"/>
    </row>
    <row r="209" spans="1:21" ht="15" customHeight="1" x14ac:dyDescent="0.4">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4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
      <c r="D211" s="55" t="s">
        <v>724</v>
      </c>
      <c r="E211" s="56"/>
      <c r="F211" s="56"/>
      <c r="G211" s="56"/>
      <c r="H211" s="56"/>
      <c r="I211" s="56"/>
      <c r="J211" s="56"/>
      <c r="K211" s="56"/>
      <c r="L211" s="56"/>
      <c r="M211" s="56"/>
      <c r="N211" s="56"/>
      <c r="O211" s="56"/>
      <c r="P211" s="508" t="s">
        <v>678</v>
      </c>
      <c r="Q211" s="508"/>
      <c r="R211" s="574" t="e">
        <f>IF(I212="","",(VLOOKUP(I212,②学校番号一覧!A:E,5,0)))</f>
        <v>#N/A</v>
      </c>
      <c r="S211" s="574"/>
      <c r="T211" s="574"/>
      <c r="U211" s="574"/>
    </row>
    <row r="212" spans="1:21" ht="30" customHeight="1" x14ac:dyDescent="0.4">
      <c r="A212" s="535" t="s">
        <v>2759</v>
      </c>
      <c r="B212" s="535"/>
      <c r="D212" s="487" t="s">
        <v>11</v>
      </c>
      <c r="E212" s="489"/>
      <c r="F212" s="500" t="s">
        <v>84</v>
      </c>
      <c r="G212" s="500"/>
      <c r="H212" s="23" t="s">
        <v>19</v>
      </c>
      <c r="I212" s="501">
        <f>I2</f>
        <v>0</v>
      </c>
      <c r="J212" s="502"/>
      <c r="K212" s="487" t="s">
        <v>18</v>
      </c>
      <c r="L212" s="489"/>
      <c r="M212" s="503" t="s">
        <v>160</v>
      </c>
      <c r="N212" s="504"/>
      <c r="O212" s="505"/>
      <c r="P212" s="506" t="s">
        <v>10</v>
      </c>
      <c r="Q212" s="507"/>
      <c r="R212" s="37"/>
      <c r="S212" s="24" t="s">
        <v>9</v>
      </c>
      <c r="T212" s="25"/>
      <c r="U212" s="26" t="s">
        <v>8</v>
      </c>
    </row>
    <row r="213" spans="1:21" ht="30" customHeight="1" x14ac:dyDescent="0.4">
      <c r="A213" s="535"/>
      <c r="B213" s="535"/>
      <c r="D213" s="487" t="s">
        <v>7</v>
      </c>
      <c r="E213" s="489"/>
      <c r="F213" s="573" t="str">
        <f>IF(I2="","",(VLOOKUP(I2,②学校番号一覧!A:C,3,0)))</f>
        <v/>
      </c>
      <c r="G213" s="573"/>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
      <c r="D214" s="33"/>
      <c r="E214" s="33"/>
      <c r="F214" s="33"/>
      <c r="G214" s="33"/>
      <c r="H214" s="34"/>
      <c r="I214" s="34"/>
      <c r="J214" s="34"/>
      <c r="K214" s="34"/>
      <c r="L214" s="34"/>
      <c r="M214" s="32"/>
      <c r="N214" s="35"/>
      <c r="O214" s="11"/>
      <c r="P214" s="11"/>
      <c r="Q214" s="36"/>
      <c r="R214" s="36"/>
      <c r="S214" s="36"/>
      <c r="T214" s="36"/>
      <c r="U214" s="36"/>
    </row>
    <row r="215" spans="1:21" ht="21.95" customHeight="1" x14ac:dyDescent="0.4">
      <c r="A215" s="40" t="s">
        <v>87</v>
      </c>
      <c r="B215" s="43" t="s">
        <v>87</v>
      </c>
      <c r="D215" s="27" t="s">
        <v>161</v>
      </c>
      <c r="E215" s="45" t="s">
        <v>162</v>
      </c>
      <c r="F215" s="522" t="s">
        <v>1313</v>
      </c>
      <c r="G215" s="523"/>
      <c r="H215" s="524"/>
      <c r="I215" s="487" t="s">
        <v>4</v>
      </c>
      <c r="J215" s="488"/>
      <c r="K215" s="499"/>
      <c r="L215" s="27" t="s">
        <v>161</v>
      </c>
      <c r="M215" s="47" t="s">
        <v>162</v>
      </c>
      <c r="N215" s="488" t="s">
        <v>1313</v>
      </c>
      <c r="O215" s="488"/>
      <c r="P215" s="488"/>
      <c r="Q215" s="488"/>
      <c r="R215" s="489"/>
      <c r="S215" s="487" t="s">
        <v>4</v>
      </c>
      <c r="T215" s="488"/>
      <c r="U215" s="489"/>
    </row>
    <row r="216" spans="1:21" ht="23.45" customHeight="1" x14ac:dyDescent="0.4">
      <c r="A216" s="40"/>
      <c r="B216" s="43"/>
      <c r="D216" s="23">
        <v>301</v>
      </c>
      <c r="E216" s="44">
        <f t="shared" ref="E216:E240" si="14">A216</f>
        <v>0</v>
      </c>
      <c r="F216" s="492" t="str">
        <f>IF(A216="","",(VLOOKUP(A216,⑥児童・生徒名簿表!J:K,2,0)))</f>
        <v/>
      </c>
      <c r="G216" s="493"/>
      <c r="H216" s="494"/>
      <c r="I216" s="31" t="s">
        <v>3</v>
      </c>
      <c r="J216" s="28" t="s">
        <v>2</v>
      </c>
      <c r="K216" s="29" t="str">
        <f>IF(A216="","",(VLOOKUP(A216,⑥児童・生徒名簿表!J:L,3,0)))</f>
        <v/>
      </c>
      <c r="L216" s="30">
        <v>50</v>
      </c>
      <c r="M216" s="23">
        <f t="shared" ref="M216:M240" si="15">B216</f>
        <v>0</v>
      </c>
      <c r="N216" s="493" t="str">
        <f>IF(B216="","",(VLOOKUP(B216,⑥児童・生徒名簿表!J:K,2,0)))</f>
        <v/>
      </c>
      <c r="O216" s="493"/>
      <c r="P216" s="493"/>
      <c r="Q216" s="493"/>
      <c r="R216" s="494"/>
      <c r="S216" s="31" t="s">
        <v>3</v>
      </c>
      <c r="T216" s="28" t="s">
        <v>2</v>
      </c>
      <c r="U216" s="29" t="str">
        <f>IF(B216="","",(VLOOKUP(B216,⑥児童・生徒名簿表!J:L,3,0)))</f>
        <v/>
      </c>
    </row>
    <row r="217" spans="1:21" ht="23.45" customHeight="1" x14ac:dyDescent="0.4">
      <c r="A217" s="40"/>
      <c r="B217" s="43"/>
      <c r="D217" s="23">
        <v>302</v>
      </c>
      <c r="E217" s="44">
        <f t="shared" si="14"/>
        <v>0</v>
      </c>
      <c r="F217" s="492" t="str">
        <f>IF(A217="","",(VLOOKUP(A217,⑥児童・生徒名簿表!J:K,2,0)))</f>
        <v/>
      </c>
      <c r="G217" s="493"/>
      <c r="H217" s="494"/>
      <c r="I217" s="31" t="s">
        <v>3</v>
      </c>
      <c r="J217" s="28" t="s">
        <v>2</v>
      </c>
      <c r="K217" s="29" t="str">
        <f>IF(A217="","",(VLOOKUP(A217,⑥児童・生徒名簿表!J:L,3,0)))</f>
        <v/>
      </c>
      <c r="L217" s="30">
        <v>50</v>
      </c>
      <c r="M217" s="23">
        <f t="shared" si="15"/>
        <v>0</v>
      </c>
      <c r="N217" s="493" t="str">
        <f>IF(B217="","",(VLOOKUP(B217,⑥児童・生徒名簿表!J:K,2,0)))</f>
        <v/>
      </c>
      <c r="O217" s="493"/>
      <c r="P217" s="493"/>
      <c r="Q217" s="493"/>
      <c r="R217" s="494"/>
      <c r="S217" s="31" t="s">
        <v>3</v>
      </c>
      <c r="T217" s="28" t="s">
        <v>2</v>
      </c>
      <c r="U217" s="29" t="str">
        <f>IF(B217="","",(VLOOKUP(B217,⑥児童・生徒名簿表!J:L,3,0)))</f>
        <v/>
      </c>
    </row>
    <row r="218" spans="1:21" ht="23.45" customHeight="1" x14ac:dyDescent="0.4">
      <c r="A218" s="40"/>
      <c r="B218" s="43"/>
      <c r="D218" s="23">
        <v>303</v>
      </c>
      <c r="E218" s="44">
        <f t="shared" si="14"/>
        <v>0</v>
      </c>
      <c r="F218" s="492" t="str">
        <f>IF(A218="","",(VLOOKUP(A218,⑥児童・生徒名簿表!J:K,2,0)))</f>
        <v/>
      </c>
      <c r="G218" s="493"/>
      <c r="H218" s="494"/>
      <c r="I218" s="31" t="s">
        <v>3</v>
      </c>
      <c r="J218" s="28" t="s">
        <v>2</v>
      </c>
      <c r="K218" s="29" t="str">
        <f>IF(A218="","",(VLOOKUP(A218,⑥児童・生徒名簿表!J:L,3,0)))</f>
        <v/>
      </c>
      <c r="L218" s="30">
        <v>50</v>
      </c>
      <c r="M218" s="23">
        <f t="shared" si="15"/>
        <v>0</v>
      </c>
      <c r="N218" s="493" t="str">
        <f>IF(B218="","",(VLOOKUP(B218,⑥児童・生徒名簿表!J:K,2,0)))</f>
        <v/>
      </c>
      <c r="O218" s="493"/>
      <c r="P218" s="493"/>
      <c r="Q218" s="493"/>
      <c r="R218" s="494"/>
      <c r="S218" s="31" t="s">
        <v>3</v>
      </c>
      <c r="T218" s="28" t="s">
        <v>2</v>
      </c>
      <c r="U218" s="29" t="str">
        <f>IF(B218="","",(VLOOKUP(B218,⑥児童・生徒名簿表!J:L,3,0)))</f>
        <v/>
      </c>
    </row>
    <row r="219" spans="1:21" ht="23.45" customHeight="1" x14ac:dyDescent="0.4">
      <c r="A219" s="40"/>
      <c r="B219" s="43"/>
      <c r="D219" s="23">
        <v>304</v>
      </c>
      <c r="E219" s="44">
        <f t="shared" si="14"/>
        <v>0</v>
      </c>
      <c r="F219" s="492" t="str">
        <f>IF(A219="","",(VLOOKUP(A219,⑥児童・生徒名簿表!J:K,2,0)))</f>
        <v/>
      </c>
      <c r="G219" s="493"/>
      <c r="H219" s="494"/>
      <c r="I219" s="31" t="s">
        <v>3</v>
      </c>
      <c r="J219" s="28" t="s">
        <v>2</v>
      </c>
      <c r="K219" s="29" t="str">
        <f>IF(A219="","",(VLOOKUP(A219,⑥児童・生徒名簿表!J:L,3,0)))</f>
        <v/>
      </c>
      <c r="L219" s="30">
        <v>50</v>
      </c>
      <c r="M219" s="23">
        <f t="shared" si="15"/>
        <v>0</v>
      </c>
      <c r="N219" s="493" t="str">
        <f>IF(B219="","",(VLOOKUP(B219,⑥児童・生徒名簿表!J:K,2,0)))</f>
        <v/>
      </c>
      <c r="O219" s="493"/>
      <c r="P219" s="493"/>
      <c r="Q219" s="493"/>
      <c r="R219" s="494"/>
      <c r="S219" s="31" t="s">
        <v>3</v>
      </c>
      <c r="T219" s="28" t="s">
        <v>2</v>
      </c>
      <c r="U219" s="29" t="str">
        <f>IF(B219="","",(VLOOKUP(B219,⑥児童・生徒名簿表!J:L,3,0)))</f>
        <v/>
      </c>
    </row>
    <row r="220" spans="1:21" ht="23.45" customHeight="1" x14ac:dyDescent="0.4">
      <c r="A220" s="40"/>
      <c r="B220" s="43"/>
      <c r="D220" s="23">
        <v>305</v>
      </c>
      <c r="E220" s="44">
        <f t="shared" si="14"/>
        <v>0</v>
      </c>
      <c r="F220" s="492" t="str">
        <f>IF(A220="","",(VLOOKUP(A220,⑥児童・生徒名簿表!J:K,2,0)))</f>
        <v/>
      </c>
      <c r="G220" s="493"/>
      <c r="H220" s="494"/>
      <c r="I220" s="31" t="s">
        <v>3</v>
      </c>
      <c r="J220" s="28" t="s">
        <v>2</v>
      </c>
      <c r="K220" s="29" t="str">
        <f>IF(A220="","",(VLOOKUP(A220,⑥児童・生徒名簿表!J:L,3,0)))</f>
        <v/>
      </c>
      <c r="L220" s="30">
        <v>50</v>
      </c>
      <c r="M220" s="23">
        <f t="shared" si="15"/>
        <v>0</v>
      </c>
      <c r="N220" s="493" t="str">
        <f>IF(B220="","",(VLOOKUP(B220,⑥児童・生徒名簿表!J:K,2,0)))</f>
        <v/>
      </c>
      <c r="O220" s="493"/>
      <c r="P220" s="493"/>
      <c r="Q220" s="493"/>
      <c r="R220" s="494"/>
      <c r="S220" s="31" t="s">
        <v>3</v>
      </c>
      <c r="T220" s="28" t="s">
        <v>2</v>
      </c>
      <c r="U220" s="29" t="str">
        <f>IF(B220="","",(VLOOKUP(B220,⑥児童・生徒名簿表!J:L,3,0)))</f>
        <v/>
      </c>
    </row>
    <row r="221" spans="1:21" ht="23.45" customHeight="1" x14ac:dyDescent="0.4">
      <c r="A221" s="40"/>
      <c r="B221" s="43"/>
      <c r="D221" s="23">
        <v>306</v>
      </c>
      <c r="E221" s="44">
        <f t="shared" si="14"/>
        <v>0</v>
      </c>
      <c r="F221" s="492" t="str">
        <f>IF(A221="","",(VLOOKUP(A221,⑥児童・生徒名簿表!J:K,2,0)))</f>
        <v/>
      </c>
      <c r="G221" s="493"/>
      <c r="H221" s="494"/>
      <c r="I221" s="31" t="s">
        <v>3</v>
      </c>
      <c r="J221" s="28" t="s">
        <v>2</v>
      </c>
      <c r="K221" s="29" t="str">
        <f>IF(A221="","",(VLOOKUP(A221,⑥児童・生徒名簿表!J:L,3,0)))</f>
        <v/>
      </c>
      <c r="L221" s="30">
        <v>50</v>
      </c>
      <c r="M221" s="23">
        <f t="shared" si="15"/>
        <v>0</v>
      </c>
      <c r="N221" s="493" t="str">
        <f>IF(B221="","",(VLOOKUP(B221,⑥児童・生徒名簿表!J:K,2,0)))</f>
        <v/>
      </c>
      <c r="O221" s="493"/>
      <c r="P221" s="493"/>
      <c r="Q221" s="493"/>
      <c r="R221" s="494"/>
      <c r="S221" s="31" t="s">
        <v>3</v>
      </c>
      <c r="T221" s="28" t="s">
        <v>2</v>
      </c>
      <c r="U221" s="29" t="str">
        <f>IF(B221="","",(VLOOKUP(B221,⑥児童・生徒名簿表!J:L,3,0)))</f>
        <v/>
      </c>
    </row>
    <row r="222" spans="1:21" ht="23.45" customHeight="1" x14ac:dyDescent="0.4">
      <c r="A222" s="40"/>
      <c r="B222" s="43"/>
      <c r="D222" s="23">
        <v>307</v>
      </c>
      <c r="E222" s="44">
        <f t="shared" si="14"/>
        <v>0</v>
      </c>
      <c r="F222" s="492" t="str">
        <f>IF(A222="","",(VLOOKUP(A222,⑥児童・生徒名簿表!J:K,2,0)))</f>
        <v/>
      </c>
      <c r="G222" s="493"/>
      <c r="H222" s="494"/>
      <c r="I222" s="31" t="s">
        <v>3</v>
      </c>
      <c r="J222" s="28" t="s">
        <v>2</v>
      </c>
      <c r="K222" s="29" t="str">
        <f>IF(A222="","",(VLOOKUP(A222,⑥児童・生徒名簿表!J:L,3,0)))</f>
        <v/>
      </c>
      <c r="L222" s="30">
        <v>50</v>
      </c>
      <c r="M222" s="23">
        <f t="shared" si="15"/>
        <v>0</v>
      </c>
      <c r="N222" s="493" t="str">
        <f>IF(B222="","",(VLOOKUP(B222,⑥児童・生徒名簿表!J:K,2,0)))</f>
        <v/>
      </c>
      <c r="O222" s="493"/>
      <c r="P222" s="493"/>
      <c r="Q222" s="493"/>
      <c r="R222" s="494"/>
      <c r="S222" s="31" t="s">
        <v>3</v>
      </c>
      <c r="T222" s="28" t="s">
        <v>2</v>
      </c>
      <c r="U222" s="29" t="str">
        <f>IF(B222="","",(VLOOKUP(B222,⑥児童・生徒名簿表!J:L,3,0)))</f>
        <v/>
      </c>
    </row>
    <row r="223" spans="1:21" ht="23.45" customHeight="1" x14ac:dyDescent="0.4">
      <c r="A223" s="40"/>
      <c r="B223" s="43"/>
      <c r="D223" s="23">
        <v>308</v>
      </c>
      <c r="E223" s="44">
        <f t="shared" si="14"/>
        <v>0</v>
      </c>
      <c r="F223" s="492" t="str">
        <f>IF(A223="","",(VLOOKUP(A223,⑥児童・生徒名簿表!J:K,2,0)))</f>
        <v/>
      </c>
      <c r="G223" s="493"/>
      <c r="H223" s="494"/>
      <c r="I223" s="31" t="s">
        <v>3</v>
      </c>
      <c r="J223" s="28" t="s">
        <v>2</v>
      </c>
      <c r="K223" s="29" t="str">
        <f>IF(A223="","",(VLOOKUP(A223,⑥児童・生徒名簿表!J:L,3,0)))</f>
        <v/>
      </c>
      <c r="L223" s="30">
        <v>50</v>
      </c>
      <c r="M223" s="23">
        <f t="shared" si="15"/>
        <v>0</v>
      </c>
      <c r="N223" s="493" t="str">
        <f>IF(B223="","",(VLOOKUP(B223,⑥児童・生徒名簿表!J:K,2,0)))</f>
        <v/>
      </c>
      <c r="O223" s="493"/>
      <c r="P223" s="493"/>
      <c r="Q223" s="493"/>
      <c r="R223" s="494"/>
      <c r="S223" s="31" t="s">
        <v>3</v>
      </c>
      <c r="T223" s="28" t="s">
        <v>2</v>
      </c>
      <c r="U223" s="29" t="str">
        <f>IF(B223="","",(VLOOKUP(B223,⑥児童・生徒名簿表!J:L,3,0)))</f>
        <v/>
      </c>
    </row>
    <row r="224" spans="1:21" ht="23.45" customHeight="1" x14ac:dyDescent="0.4">
      <c r="A224" s="40"/>
      <c r="B224" s="43"/>
      <c r="D224" s="23">
        <v>309</v>
      </c>
      <c r="E224" s="44">
        <f t="shared" si="14"/>
        <v>0</v>
      </c>
      <c r="F224" s="492" t="str">
        <f>IF(A224="","",(VLOOKUP(A224,⑥児童・生徒名簿表!J:K,2,0)))</f>
        <v/>
      </c>
      <c r="G224" s="493"/>
      <c r="H224" s="494"/>
      <c r="I224" s="31" t="s">
        <v>3</v>
      </c>
      <c r="J224" s="28" t="s">
        <v>2</v>
      </c>
      <c r="K224" s="29" t="str">
        <f>IF(A224="","",(VLOOKUP(A224,⑥児童・生徒名簿表!J:L,3,0)))</f>
        <v/>
      </c>
      <c r="L224" s="30">
        <v>50</v>
      </c>
      <c r="M224" s="23">
        <f t="shared" si="15"/>
        <v>0</v>
      </c>
      <c r="N224" s="493" t="str">
        <f>IF(B224="","",(VLOOKUP(B224,⑥児童・生徒名簿表!J:K,2,0)))</f>
        <v/>
      </c>
      <c r="O224" s="493"/>
      <c r="P224" s="493"/>
      <c r="Q224" s="493"/>
      <c r="R224" s="494"/>
      <c r="S224" s="31" t="s">
        <v>3</v>
      </c>
      <c r="T224" s="28" t="s">
        <v>2</v>
      </c>
      <c r="U224" s="29" t="str">
        <f>IF(B224="","",(VLOOKUP(B224,⑥児童・生徒名簿表!J:L,3,0)))</f>
        <v/>
      </c>
    </row>
    <row r="225" spans="1:21" ht="23.45" customHeight="1" x14ac:dyDescent="0.4">
      <c r="A225" s="40"/>
      <c r="B225" s="43"/>
      <c r="D225" s="23">
        <v>310</v>
      </c>
      <c r="E225" s="44">
        <f t="shared" si="14"/>
        <v>0</v>
      </c>
      <c r="F225" s="492" t="str">
        <f>IF(A225="","",(VLOOKUP(A225,⑥児童・生徒名簿表!J:K,2,0)))</f>
        <v/>
      </c>
      <c r="G225" s="493"/>
      <c r="H225" s="494"/>
      <c r="I225" s="31" t="s">
        <v>3</v>
      </c>
      <c r="J225" s="28" t="s">
        <v>2</v>
      </c>
      <c r="K225" s="29" t="str">
        <f>IF(A225="","",(VLOOKUP(A225,⑥児童・生徒名簿表!J:L,3,0)))</f>
        <v/>
      </c>
      <c r="L225" s="30">
        <v>50</v>
      </c>
      <c r="M225" s="23">
        <f t="shared" si="15"/>
        <v>0</v>
      </c>
      <c r="N225" s="493" t="str">
        <f>IF(B225="","",(VLOOKUP(B225,⑥児童・生徒名簿表!J:K,2,0)))</f>
        <v/>
      </c>
      <c r="O225" s="493"/>
      <c r="P225" s="493"/>
      <c r="Q225" s="493"/>
      <c r="R225" s="494"/>
      <c r="S225" s="31" t="s">
        <v>3</v>
      </c>
      <c r="T225" s="28" t="s">
        <v>2</v>
      </c>
      <c r="U225" s="29" t="str">
        <f>IF(B225="","",(VLOOKUP(B225,⑥児童・生徒名簿表!J:L,3,0)))</f>
        <v/>
      </c>
    </row>
    <row r="226" spans="1:21" ht="23.45" customHeight="1" x14ac:dyDescent="0.4">
      <c r="A226" s="40"/>
      <c r="B226" s="43"/>
      <c r="D226" s="23">
        <v>311</v>
      </c>
      <c r="E226" s="44">
        <f t="shared" si="14"/>
        <v>0</v>
      </c>
      <c r="F226" s="492" t="str">
        <f>IF(A226="","",(VLOOKUP(A226,⑥児童・生徒名簿表!J:K,2,0)))</f>
        <v/>
      </c>
      <c r="G226" s="493"/>
      <c r="H226" s="494"/>
      <c r="I226" s="31" t="s">
        <v>3</v>
      </c>
      <c r="J226" s="28" t="s">
        <v>2</v>
      </c>
      <c r="K226" s="29" t="str">
        <f>IF(A226="","",(VLOOKUP(A226,⑥児童・生徒名簿表!J:L,3,0)))</f>
        <v/>
      </c>
      <c r="L226" s="30">
        <v>50</v>
      </c>
      <c r="M226" s="23">
        <f t="shared" si="15"/>
        <v>0</v>
      </c>
      <c r="N226" s="493" t="str">
        <f>IF(B226="","",(VLOOKUP(B226,⑥児童・生徒名簿表!J:K,2,0)))</f>
        <v/>
      </c>
      <c r="O226" s="493"/>
      <c r="P226" s="493"/>
      <c r="Q226" s="493"/>
      <c r="R226" s="494"/>
      <c r="S226" s="31" t="s">
        <v>3</v>
      </c>
      <c r="T226" s="28" t="s">
        <v>2</v>
      </c>
      <c r="U226" s="29" t="str">
        <f>IF(B226="","",(VLOOKUP(B226,⑥児童・生徒名簿表!J:L,3,0)))</f>
        <v/>
      </c>
    </row>
    <row r="227" spans="1:21" ht="23.45" customHeight="1" x14ac:dyDescent="0.4">
      <c r="A227" s="40"/>
      <c r="B227" s="43"/>
      <c r="D227" s="23">
        <v>312</v>
      </c>
      <c r="E227" s="44">
        <f t="shared" si="14"/>
        <v>0</v>
      </c>
      <c r="F227" s="492" t="str">
        <f>IF(A227="","",(VLOOKUP(A227,⑥児童・生徒名簿表!J:K,2,0)))</f>
        <v/>
      </c>
      <c r="G227" s="493"/>
      <c r="H227" s="494"/>
      <c r="I227" s="31" t="s">
        <v>3</v>
      </c>
      <c r="J227" s="28" t="s">
        <v>2</v>
      </c>
      <c r="K227" s="29" t="str">
        <f>IF(A227="","",(VLOOKUP(A227,⑥児童・生徒名簿表!J:L,3,0)))</f>
        <v/>
      </c>
      <c r="L227" s="30">
        <v>50</v>
      </c>
      <c r="M227" s="23">
        <f t="shared" si="15"/>
        <v>0</v>
      </c>
      <c r="N227" s="493" t="str">
        <f>IF(B227="","",(VLOOKUP(B227,⑥児童・生徒名簿表!J:K,2,0)))</f>
        <v/>
      </c>
      <c r="O227" s="493"/>
      <c r="P227" s="493"/>
      <c r="Q227" s="493"/>
      <c r="R227" s="494"/>
      <c r="S227" s="31" t="s">
        <v>3</v>
      </c>
      <c r="T227" s="28" t="s">
        <v>2</v>
      </c>
      <c r="U227" s="29" t="str">
        <f>IF(B227="","",(VLOOKUP(B227,⑥児童・生徒名簿表!J:L,3,0)))</f>
        <v/>
      </c>
    </row>
    <row r="228" spans="1:21" ht="23.45" customHeight="1" x14ac:dyDescent="0.4">
      <c r="A228" s="40"/>
      <c r="B228" s="43"/>
      <c r="D228" s="23">
        <v>313</v>
      </c>
      <c r="E228" s="44">
        <f t="shared" si="14"/>
        <v>0</v>
      </c>
      <c r="F228" s="492" t="str">
        <f>IF(A228="","",(VLOOKUP(A228,⑥児童・生徒名簿表!J:K,2,0)))</f>
        <v/>
      </c>
      <c r="G228" s="493"/>
      <c r="H228" s="494"/>
      <c r="I228" s="31" t="s">
        <v>3</v>
      </c>
      <c r="J228" s="28" t="s">
        <v>2</v>
      </c>
      <c r="K228" s="29" t="str">
        <f>IF(A228="","",(VLOOKUP(A228,⑥児童・生徒名簿表!J:L,3,0)))</f>
        <v/>
      </c>
      <c r="L228" s="30">
        <v>50</v>
      </c>
      <c r="M228" s="23">
        <f t="shared" si="15"/>
        <v>0</v>
      </c>
      <c r="N228" s="493" t="str">
        <f>IF(B228="","",(VLOOKUP(B228,⑥児童・生徒名簿表!J:K,2,0)))</f>
        <v/>
      </c>
      <c r="O228" s="493"/>
      <c r="P228" s="493"/>
      <c r="Q228" s="493"/>
      <c r="R228" s="494"/>
      <c r="S228" s="31" t="s">
        <v>3</v>
      </c>
      <c r="T228" s="28" t="s">
        <v>2</v>
      </c>
      <c r="U228" s="29" t="str">
        <f>IF(B228="","",(VLOOKUP(B228,⑥児童・生徒名簿表!J:L,3,0)))</f>
        <v/>
      </c>
    </row>
    <row r="229" spans="1:21" ht="23.45" customHeight="1" x14ac:dyDescent="0.4">
      <c r="A229" s="40"/>
      <c r="B229" s="43"/>
      <c r="D229" s="23">
        <v>314</v>
      </c>
      <c r="E229" s="44">
        <f t="shared" si="14"/>
        <v>0</v>
      </c>
      <c r="F229" s="492" t="str">
        <f>IF(A229="","",(VLOOKUP(A229,⑥児童・生徒名簿表!J:K,2,0)))</f>
        <v/>
      </c>
      <c r="G229" s="493"/>
      <c r="H229" s="494"/>
      <c r="I229" s="31" t="s">
        <v>3</v>
      </c>
      <c r="J229" s="28" t="s">
        <v>2</v>
      </c>
      <c r="K229" s="29" t="str">
        <f>IF(A229="","",(VLOOKUP(A229,⑥児童・生徒名簿表!J:L,3,0)))</f>
        <v/>
      </c>
      <c r="L229" s="30">
        <v>50</v>
      </c>
      <c r="M229" s="23">
        <f t="shared" si="15"/>
        <v>0</v>
      </c>
      <c r="N229" s="493" t="str">
        <f>IF(B229="","",(VLOOKUP(B229,⑥児童・生徒名簿表!J:K,2,0)))</f>
        <v/>
      </c>
      <c r="O229" s="493"/>
      <c r="P229" s="493"/>
      <c r="Q229" s="493"/>
      <c r="R229" s="494"/>
      <c r="S229" s="31" t="s">
        <v>3</v>
      </c>
      <c r="T229" s="28" t="s">
        <v>2</v>
      </c>
      <c r="U229" s="29" t="str">
        <f>IF(B229="","",(VLOOKUP(B229,⑥児童・生徒名簿表!J:L,3,0)))</f>
        <v/>
      </c>
    </row>
    <row r="230" spans="1:21" ht="23.45" customHeight="1" x14ac:dyDescent="0.4">
      <c r="A230" s="40"/>
      <c r="B230" s="43"/>
      <c r="D230" s="23">
        <v>315</v>
      </c>
      <c r="E230" s="44">
        <f t="shared" si="14"/>
        <v>0</v>
      </c>
      <c r="F230" s="492" t="str">
        <f>IF(A230="","",(VLOOKUP(A230,⑥児童・生徒名簿表!J:K,2,0)))</f>
        <v/>
      </c>
      <c r="G230" s="493"/>
      <c r="H230" s="494"/>
      <c r="I230" s="31" t="s">
        <v>3</v>
      </c>
      <c r="J230" s="28" t="s">
        <v>2</v>
      </c>
      <c r="K230" s="29" t="str">
        <f>IF(A230="","",(VLOOKUP(A230,⑥児童・生徒名簿表!J:L,3,0)))</f>
        <v/>
      </c>
      <c r="L230" s="30">
        <v>50</v>
      </c>
      <c r="M230" s="23">
        <f t="shared" si="15"/>
        <v>0</v>
      </c>
      <c r="N230" s="493" t="str">
        <f>IF(B230="","",(VLOOKUP(B230,⑥児童・生徒名簿表!J:K,2,0)))</f>
        <v/>
      </c>
      <c r="O230" s="493"/>
      <c r="P230" s="493"/>
      <c r="Q230" s="493"/>
      <c r="R230" s="494"/>
      <c r="S230" s="31" t="s">
        <v>3</v>
      </c>
      <c r="T230" s="28" t="s">
        <v>2</v>
      </c>
      <c r="U230" s="29" t="str">
        <f>IF(B230="","",(VLOOKUP(B230,⑥児童・生徒名簿表!J:L,3,0)))</f>
        <v/>
      </c>
    </row>
    <row r="231" spans="1:21" ht="23.45" customHeight="1" x14ac:dyDescent="0.4">
      <c r="A231" s="40"/>
      <c r="B231" s="43"/>
      <c r="D231" s="23">
        <v>316</v>
      </c>
      <c r="E231" s="44">
        <f t="shared" si="14"/>
        <v>0</v>
      </c>
      <c r="F231" s="492" t="str">
        <f>IF(A231="","",(VLOOKUP(A231,⑥児童・生徒名簿表!J:K,2,0)))</f>
        <v/>
      </c>
      <c r="G231" s="493"/>
      <c r="H231" s="494"/>
      <c r="I231" s="31" t="s">
        <v>3</v>
      </c>
      <c r="J231" s="28" t="s">
        <v>2</v>
      </c>
      <c r="K231" s="29" t="str">
        <f>IF(A231="","",(VLOOKUP(A231,⑥児童・生徒名簿表!J:L,3,0)))</f>
        <v/>
      </c>
      <c r="L231" s="30">
        <v>50</v>
      </c>
      <c r="M231" s="23">
        <f t="shared" si="15"/>
        <v>0</v>
      </c>
      <c r="N231" s="493" t="str">
        <f>IF(B231="","",(VLOOKUP(B231,⑥児童・生徒名簿表!J:K,2,0)))</f>
        <v/>
      </c>
      <c r="O231" s="493"/>
      <c r="P231" s="493"/>
      <c r="Q231" s="493"/>
      <c r="R231" s="494"/>
      <c r="S231" s="31" t="s">
        <v>3</v>
      </c>
      <c r="T231" s="28" t="s">
        <v>2</v>
      </c>
      <c r="U231" s="29" t="str">
        <f>IF(B231="","",(VLOOKUP(B231,⑥児童・生徒名簿表!J:L,3,0)))</f>
        <v/>
      </c>
    </row>
    <row r="232" spans="1:21" ht="23.45" customHeight="1" x14ac:dyDescent="0.4">
      <c r="A232" s="40"/>
      <c r="B232" s="43"/>
      <c r="D232" s="23">
        <v>317</v>
      </c>
      <c r="E232" s="44">
        <f t="shared" si="14"/>
        <v>0</v>
      </c>
      <c r="F232" s="492" t="str">
        <f>IF(A232="","",(VLOOKUP(A232,⑥児童・生徒名簿表!J:K,2,0)))</f>
        <v/>
      </c>
      <c r="G232" s="493"/>
      <c r="H232" s="494"/>
      <c r="I232" s="31" t="s">
        <v>3</v>
      </c>
      <c r="J232" s="28" t="s">
        <v>2</v>
      </c>
      <c r="K232" s="29" t="str">
        <f>IF(A232="","",(VLOOKUP(A232,⑥児童・生徒名簿表!J:L,3,0)))</f>
        <v/>
      </c>
      <c r="L232" s="30">
        <v>50</v>
      </c>
      <c r="M232" s="23">
        <f t="shared" si="15"/>
        <v>0</v>
      </c>
      <c r="N232" s="493" t="str">
        <f>IF(B232="","",(VLOOKUP(B232,⑥児童・生徒名簿表!J:K,2,0)))</f>
        <v/>
      </c>
      <c r="O232" s="493"/>
      <c r="P232" s="493"/>
      <c r="Q232" s="493"/>
      <c r="R232" s="494"/>
      <c r="S232" s="31" t="s">
        <v>3</v>
      </c>
      <c r="T232" s="28" t="s">
        <v>2</v>
      </c>
      <c r="U232" s="29" t="str">
        <f>IF(B232="","",(VLOOKUP(B232,⑥児童・生徒名簿表!J:L,3,0)))</f>
        <v/>
      </c>
    </row>
    <row r="233" spans="1:21" ht="23.45" customHeight="1" x14ac:dyDescent="0.4">
      <c r="A233" s="40"/>
      <c r="B233" s="43"/>
      <c r="D233" s="23">
        <v>318</v>
      </c>
      <c r="E233" s="44">
        <f t="shared" si="14"/>
        <v>0</v>
      </c>
      <c r="F233" s="492" t="str">
        <f>IF(A233="","",(VLOOKUP(A233,⑥児童・生徒名簿表!J:K,2,0)))</f>
        <v/>
      </c>
      <c r="G233" s="493"/>
      <c r="H233" s="494"/>
      <c r="I233" s="31" t="s">
        <v>3</v>
      </c>
      <c r="J233" s="28" t="s">
        <v>2</v>
      </c>
      <c r="K233" s="29" t="str">
        <f>IF(A233="","",(VLOOKUP(A233,⑥児童・生徒名簿表!J:L,3,0)))</f>
        <v/>
      </c>
      <c r="L233" s="30">
        <v>50</v>
      </c>
      <c r="M233" s="23">
        <f t="shared" si="15"/>
        <v>0</v>
      </c>
      <c r="N233" s="493" t="str">
        <f>IF(B233="","",(VLOOKUP(B233,⑥児童・生徒名簿表!J:K,2,0)))</f>
        <v/>
      </c>
      <c r="O233" s="493"/>
      <c r="P233" s="493"/>
      <c r="Q233" s="493"/>
      <c r="R233" s="494"/>
      <c r="S233" s="31" t="s">
        <v>3</v>
      </c>
      <c r="T233" s="28" t="s">
        <v>2</v>
      </c>
      <c r="U233" s="29" t="str">
        <f>IF(B233="","",(VLOOKUP(B233,⑥児童・生徒名簿表!J:L,3,0)))</f>
        <v/>
      </c>
    </row>
    <row r="234" spans="1:21" ht="23.45" customHeight="1" x14ac:dyDescent="0.4">
      <c r="A234" s="40"/>
      <c r="B234" s="43"/>
      <c r="D234" s="23">
        <v>319</v>
      </c>
      <c r="E234" s="44">
        <f t="shared" si="14"/>
        <v>0</v>
      </c>
      <c r="F234" s="492" t="str">
        <f>IF(A234="","",(VLOOKUP(A234,⑥児童・生徒名簿表!J:K,2,0)))</f>
        <v/>
      </c>
      <c r="G234" s="493"/>
      <c r="H234" s="494"/>
      <c r="I234" s="31" t="s">
        <v>3</v>
      </c>
      <c r="J234" s="28" t="s">
        <v>2</v>
      </c>
      <c r="K234" s="29" t="str">
        <f>IF(A234="","",(VLOOKUP(A234,⑥児童・生徒名簿表!J:L,3,0)))</f>
        <v/>
      </c>
      <c r="L234" s="30">
        <v>50</v>
      </c>
      <c r="M234" s="23">
        <f t="shared" si="15"/>
        <v>0</v>
      </c>
      <c r="N234" s="493" t="str">
        <f>IF(B234="","",(VLOOKUP(B234,⑥児童・生徒名簿表!J:K,2,0)))</f>
        <v/>
      </c>
      <c r="O234" s="493"/>
      <c r="P234" s="493"/>
      <c r="Q234" s="493"/>
      <c r="R234" s="494"/>
      <c r="S234" s="31" t="s">
        <v>3</v>
      </c>
      <c r="T234" s="28" t="s">
        <v>2</v>
      </c>
      <c r="U234" s="29" t="str">
        <f>IF(B234="","",(VLOOKUP(B234,⑥児童・生徒名簿表!J:L,3,0)))</f>
        <v/>
      </c>
    </row>
    <row r="235" spans="1:21" ht="23.45" customHeight="1" x14ac:dyDescent="0.4">
      <c r="A235" s="40"/>
      <c r="B235" s="43"/>
      <c r="D235" s="23">
        <v>320</v>
      </c>
      <c r="E235" s="44">
        <f t="shared" si="14"/>
        <v>0</v>
      </c>
      <c r="F235" s="492" t="str">
        <f>IF(A235="","",(VLOOKUP(A235,⑥児童・生徒名簿表!J:K,2,0)))</f>
        <v/>
      </c>
      <c r="G235" s="493"/>
      <c r="H235" s="494"/>
      <c r="I235" s="31" t="s">
        <v>3</v>
      </c>
      <c r="J235" s="28" t="s">
        <v>2</v>
      </c>
      <c r="K235" s="29" t="str">
        <f>IF(A235="","",(VLOOKUP(A235,⑥児童・生徒名簿表!J:L,3,0)))</f>
        <v/>
      </c>
      <c r="L235" s="30">
        <v>50</v>
      </c>
      <c r="M235" s="23">
        <f t="shared" si="15"/>
        <v>0</v>
      </c>
      <c r="N235" s="493" t="str">
        <f>IF(B235="","",(VLOOKUP(B235,⑥児童・生徒名簿表!J:K,2,0)))</f>
        <v/>
      </c>
      <c r="O235" s="493"/>
      <c r="P235" s="493"/>
      <c r="Q235" s="493"/>
      <c r="R235" s="494"/>
      <c r="S235" s="31" t="s">
        <v>3</v>
      </c>
      <c r="T235" s="28" t="s">
        <v>2</v>
      </c>
      <c r="U235" s="29" t="str">
        <f>IF(B235="","",(VLOOKUP(B235,⑥児童・生徒名簿表!J:L,3,0)))</f>
        <v/>
      </c>
    </row>
    <row r="236" spans="1:21" ht="23.45" customHeight="1" x14ac:dyDescent="0.4">
      <c r="A236" s="40"/>
      <c r="B236" s="43"/>
      <c r="D236" s="23">
        <v>321</v>
      </c>
      <c r="E236" s="44">
        <f t="shared" si="14"/>
        <v>0</v>
      </c>
      <c r="F236" s="492" t="str">
        <f>IF(A236="","",(VLOOKUP(A236,⑥児童・生徒名簿表!J:K,2,0)))</f>
        <v/>
      </c>
      <c r="G236" s="493"/>
      <c r="H236" s="494"/>
      <c r="I236" s="31" t="s">
        <v>3</v>
      </c>
      <c r="J236" s="28" t="s">
        <v>2</v>
      </c>
      <c r="K236" s="29" t="str">
        <f>IF(A236="","",(VLOOKUP(A236,⑥児童・生徒名簿表!J:L,3,0)))</f>
        <v/>
      </c>
      <c r="L236" s="30">
        <v>50</v>
      </c>
      <c r="M236" s="23">
        <f t="shared" si="15"/>
        <v>0</v>
      </c>
      <c r="N236" s="493" t="str">
        <f>IF(B236="","",(VLOOKUP(B236,⑥児童・生徒名簿表!J:K,2,0)))</f>
        <v/>
      </c>
      <c r="O236" s="493"/>
      <c r="P236" s="493"/>
      <c r="Q236" s="493"/>
      <c r="R236" s="494"/>
      <c r="S236" s="31" t="s">
        <v>3</v>
      </c>
      <c r="T236" s="28" t="s">
        <v>2</v>
      </c>
      <c r="U236" s="29" t="str">
        <f>IF(B236="","",(VLOOKUP(B236,⑥児童・生徒名簿表!J:L,3,0)))</f>
        <v/>
      </c>
    </row>
    <row r="237" spans="1:21" ht="23.45" customHeight="1" x14ac:dyDescent="0.4">
      <c r="A237" s="40"/>
      <c r="B237" s="43"/>
      <c r="D237" s="23">
        <v>322</v>
      </c>
      <c r="E237" s="44">
        <f t="shared" si="14"/>
        <v>0</v>
      </c>
      <c r="F237" s="492" t="str">
        <f>IF(A237="","",(VLOOKUP(A237,⑥児童・生徒名簿表!J:K,2,0)))</f>
        <v/>
      </c>
      <c r="G237" s="493"/>
      <c r="H237" s="494"/>
      <c r="I237" s="31" t="s">
        <v>3</v>
      </c>
      <c r="J237" s="28" t="s">
        <v>2</v>
      </c>
      <c r="K237" s="29" t="str">
        <f>IF(A237="","",(VLOOKUP(A237,⑥児童・生徒名簿表!J:L,3,0)))</f>
        <v/>
      </c>
      <c r="L237" s="30">
        <v>50</v>
      </c>
      <c r="M237" s="23">
        <f t="shared" si="15"/>
        <v>0</v>
      </c>
      <c r="N237" s="493" t="str">
        <f>IF(B237="","",(VLOOKUP(B237,⑥児童・生徒名簿表!J:K,2,0)))</f>
        <v/>
      </c>
      <c r="O237" s="493"/>
      <c r="P237" s="493"/>
      <c r="Q237" s="493"/>
      <c r="R237" s="494"/>
      <c r="S237" s="31" t="s">
        <v>3</v>
      </c>
      <c r="T237" s="28" t="s">
        <v>2</v>
      </c>
      <c r="U237" s="29" t="str">
        <f>IF(B237="","",(VLOOKUP(B237,⑥児童・生徒名簿表!J:L,3,0)))</f>
        <v/>
      </c>
    </row>
    <row r="238" spans="1:21" ht="23.45" customHeight="1" x14ac:dyDescent="0.4">
      <c r="A238" s="40"/>
      <c r="B238" s="43"/>
      <c r="D238" s="23">
        <v>323</v>
      </c>
      <c r="E238" s="44">
        <f t="shared" si="14"/>
        <v>0</v>
      </c>
      <c r="F238" s="492" t="str">
        <f>IF(A238="","",(VLOOKUP(A238,⑥児童・生徒名簿表!J:K,2,0)))</f>
        <v/>
      </c>
      <c r="G238" s="493"/>
      <c r="H238" s="494"/>
      <c r="I238" s="31" t="s">
        <v>3</v>
      </c>
      <c r="J238" s="28" t="s">
        <v>2</v>
      </c>
      <c r="K238" s="29" t="str">
        <f>IF(A238="","",(VLOOKUP(A238,⑥児童・生徒名簿表!J:L,3,0)))</f>
        <v/>
      </c>
      <c r="L238" s="30">
        <v>50</v>
      </c>
      <c r="M238" s="23">
        <f t="shared" si="15"/>
        <v>0</v>
      </c>
      <c r="N238" s="493" t="str">
        <f>IF(B238="","",(VLOOKUP(B238,⑥児童・生徒名簿表!J:K,2,0)))</f>
        <v/>
      </c>
      <c r="O238" s="493"/>
      <c r="P238" s="493"/>
      <c r="Q238" s="493"/>
      <c r="R238" s="494"/>
      <c r="S238" s="31" t="s">
        <v>3</v>
      </c>
      <c r="T238" s="28" t="s">
        <v>2</v>
      </c>
      <c r="U238" s="29" t="str">
        <f>IF(B238="","",(VLOOKUP(B238,⑥児童・生徒名簿表!J:L,3,0)))</f>
        <v/>
      </c>
    </row>
    <row r="239" spans="1:21" ht="23.45" customHeight="1" x14ac:dyDescent="0.4">
      <c r="A239" s="40"/>
      <c r="B239" s="43"/>
      <c r="D239" s="23">
        <v>324</v>
      </c>
      <c r="E239" s="44">
        <f t="shared" si="14"/>
        <v>0</v>
      </c>
      <c r="F239" s="492" t="str">
        <f>IF(A239="","",(VLOOKUP(A239,⑥児童・生徒名簿表!J:K,2,0)))</f>
        <v/>
      </c>
      <c r="G239" s="493"/>
      <c r="H239" s="494"/>
      <c r="I239" s="31" t="s">
        <v>3</v>
      </c>
      <c r="J239" s="28" t="s">
        <v>2</v>
      </c>
      <c r="K239" s="29" t="str">
        <f>IF(A239="","",(VLOOKUP(A239,⑥児童・生徒名簿表!J:L,3,0)))</f>
        <v/>
      </c>
      <c r="L239" s="30">
        <v>50</v>
      </c>
      <c r="M239" s="23">
        <f t="shared" si="15"/>
        <v>0</v>
      </c>
      <c r="N239" s="493" t="str">
        <f>IF(B239="","",(VLOOKUP(B239,⑥児童・生徒名簿表!J:K,2,0)))</f>
        <v/>
      </c>
      <c r="O239" s="493"/>
      <c r="P239" s="493"/>
      <c r="Q239" s="493"/>
      <c r="R239" s="494"/>
      <c r="S239" s="31" t="s">
        <v>3</v>
      </c>
      <c r="T239" s="28" t="s">
        <v>2</v>
      </c>
      <c r="U239" s="29" t="str">
        <f>IF(B239="","",(VLOOKUP(B239,⑥児童・生徒名簿表!J:L,3,0)))</f>
        <v/>
      </c>
    </row>
    <row r="240" spans="1:21" ht="23.45" customHeight="1" x14ac:dyDescent="0.4">
      <c r="A240" s="40"/>
      <c r="B240" s="43"/>
      <c r="D240" s="23">
        <v>325</v>
      </c>
      <c r="E240" s="44">
        <f t="shared" si="14"/>
        <v>0</v>
      </c>
      <c r="F240" s="492" t="str">
        <f>IF(A240="","",(VLOOKUP(A240,⑥児童・生徒名簿表!J:K,2,0)))</f>
        <v/>
      </c>
      <c r="G240" s="493"/>
      <c r="H240" s="494"/>
      <c r="I240" s="31" t="s">
        <v>3</v>
      </c>
      <c r="J240" s="28" t="s">
        <v>2</v>
      </c>
      <c r="K240" s="29" t="str">
        <f>IF(A240="","",(VLOOKUP(A240,⑥児童・生徒名簿表!J:L,3,0)))</f>
        <v/>
      </c>
      <c r="L240" s="30">
        <v>50</v>
      </c>
      <c r="M240" s="23">
        <f t="shared" si="15"/>
        <v>0</v>
      </c>
      <c r="N240" s="493" t="str">
        <f>IF(B240="","",(VLOOKUP(B240,⑥児童・生徒名簿表!J:K,2,0)))</f>
        <v/>
      </c>
      <c r="O240" s="493"/>
      <c r="P240" s="493"/>
      <c r="Q240" s="493"/>
      <c r="R240" s="494"/>
      <c r="S240" s="31" t="s">
        <v>3</v>
      </c>
      <c r="T240" s="28" t="s">
        <v>2</v>
      </c>
      <c r="U240" s="29" t="str">
        <f>IF(B240="","",(VLOOKUP(B240,⑥児童・生徒名簿表!J:L,3,0)))</f>
        <v/>
      </c>
    </row>
    <row r="241" spans="1:21" ht="4.5" customHeight="1" x14ac:dyDescent="0.4"/>
    <row r="242" spans="1:21" ht="27" customHeight="1" x14ac:dyDescent="0.4">
      <c r="D242" s="487" t="s">
        <v>1</v>
      </c>
      <c r="E242" s="488"/>
      <c r="F242" s="488"/>
      <c r="G242" s="488"/>
      <c r="H242" s="489"/>
      <c r="I242" s="487" t="s">
        <v>163</v>
      </c>
      <c r="J242" s="488"/>
      <c r="K242" s="488"/>
      <c r="L242" s="489"/>
      <c r="M242" s="487" t="s">
        <v>164</v>
      </c>
      <c r="N242" s="488"/>
      <c r="O242" s="488"/>
      <c r="P242" s="488"/>
      <c r="Q242" s="489"/>
      <c r="R242" s="490" t="s">
        <v>165</v>
      </c>
      <c r="S242" s="490"/>
      <c r="T242" s="490"/>
      <c r="U242" s="490"/>
    </row>
    <row r="243" spans="1:21" ht="3.75" customHeight="1" thickBot="1" x14ac:dyDescent="0.45">
      <c r="K243" s="471"/>
      <c r="L243" s="471"/>
      <c r="M243" s="11"/>
    </row>
    <row r="244" spans="1:21" ht="15" customHeight="1" x14ac:dyDescent="0.4">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4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
      <c r="D246" s="55" t="s">
        <v>724</v>
      </c>
      <c r="E246" s="56"/>
      <c r="F246" s="56"/>
      <c r="G246" s="56"/>
      <c r="H246" s="56"/>
      <c r="I246" s="56"/>
      <c r="J246" s="56"/>
      <c r="K246" s="56"/>
      <c r="L246" s="56"/>
      <c r="M246" s="56"/>
      <c r="N246" s="56"/>
      <c r="O246" s="56"/>
      <c r="P246" s="508" t="s">
        <v>678</v>
      </c>
      <c r="Q246" s="508"/>
      <c r="R246" s="574" t="e">
        <f>IF(I247="","",(VLOOKUP(I247,②学校番号一覧!A:E,5,0)))</f>
        <v>#N/A</v>
      </c>
      <c r="S246" s="574"/>
      <c r="T246" s="574"/>
      <c r="U246" s="574"/>
    </row>
    <row r="247" spans="1:21" ht="30" customHeight="1" x14ac:dyDescent="0.4">
      <c r="A247" s="535" t="s">
        <v>2759</v>
      </c>
      <c r="B247" s="535"/>
      <c r="D247" s="487" t="s">
        <v>11</v>
      </c>
      <c r="E247" s="489"/>
      <c r="F247" s="500" t="s">
        <v>84</v>
      </c>
      <c r="G247" s="500"/>
      <c r="H247" s="23" t="s">
        <v>19</v>
      </c>
      <c r="I247" s="501">
        <f>I2</f>
        <v>0</v>
      </c>
      <c r="J247" s="502"/>
      <c r="K247" s="487" t="s">
        <v>18</v>
      </c>
      <c r="L247" s="489"/>
      <c r="M247" s="503" t="s">
        <v>160</v>
      </c>
      <c r="N247" s="504"/>
      <c r="O247" s="505"/>
      <c r="P247" s="506" t="s">
        <v>10</v>
      </c>
      <c r="Q247" s="507"/>
      <c r="R247" s="37"/>
      <c r="S247" s="24" t="s">
        <v>9</v>
      </c>
      <c r="T247" s="25"/>
      <c r="U247" s="26" t="s">
        <v>8</v>
      </c>
    </row>
    <row r="248" spans="1:21" ht="30" customHeight="1" x14ac:dyDescent="0.4">
      <c r="A248" s="535"/>
      <c r="B248" s="535"/>
      <c r="D248" s="487" t="s">
        <v>7</v>
      </c>
      <c r="E248" s="489"/>
      <c r="F248" s="573" t="str">
        <f>IF(I2="","",(VLOOKUP(I2,②学校番号一覧!A:C,3,0)))</f>
        <v/>
      </c>
      <c r="G248" s="573"/>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
      <c r="D249" s="33"/>
      <c r="E249" s="33"/>
      <c r="F249" s="33"/>
      <c r="G249" s="33"/>
      <c r="H249" s="34"/>
      <c r="I249" s="34"/>
      <c r="J249" s="34"/>
      <c r="K249" s="34"/>
      <c r="L249" s="34"/>
      <c r="M249" s="32"/>
      <c r="N249" s="35"/>
      <c r="O249" s="11"/>
      <c r="P249" s="11"/>
      <c r="Q249" s="36"/>
      <c r="R249" s="36"/>
      <c r="S249" s="36"/>
      <c r="T249" s="36"/>
      <c r="U249" s="36"/>
    </row>
    <row r="250" spans="1:21" ht="21.95" customHeight="1" x14ac:dyDescent="0.4">
      <c r="A250" s="40" t="s">
        <v>87</v>
      </c>
      <c r="B250" s="43" t="s">
        <v>87</v>
      </c>
      <c r="D250" s="27" t="s">
        <v>161</v>
      </c>
      <c r="E250" s="45" t="s">
        <v>162</v>
      </c>
      <c r="F250" s="522" t="s">
        <v>1313</v>
      </c>
      <c r="G250" s="523"/>
      <c r="H250" s="524"/>
      <c r="I250" s="487" t="s">
        <v>4</v>
      </c>
      <c r="J250" s="488"/>
      <c r="K250" s="499"/>
      <c r="L250" s="27" t="s">
        <v>161</v>
      </c>
      <c r="M250" s="47" t="s">
        <v>162</v>
      </c>
      <c r="N250" s="488" t="s">
        <v>1313</v>
      </c>
      <c r="O250" s="488"/>
      <c r="P250" s="488"/>
      <c r="Q250" s="488"/>
      <c r="R250" s="489"/>
      <c r="S250" s="487" t="s">
        <v>4</v>
      </c>
      <c r="T250" s="488"/>
      <c r="U250" s="489"/>
    </row>
    <row r="251" spans="1:21" ht="23.45" customHeight="1" x14ac:dyDescent="0.4">
      <c r="A251" s="40"/>
      <c r="B251" s="43"/>
      <c r="D251" s="23">
        <v>351</v>
      </c>
      <c r="E251" s="44">
        <f t="shared" ref="E251:E275" si="16">A251</f>
        <v>0</v>
      </c>
      <c r="F251" s="492" t="str">
        <f>IF(A251="","",(VLOOKUP(A251,⑥児童・生徒名簿表!J:K,2,0)))</f>
        <v/>
      </c>
      <c r="G251" s="493"/>
      <c r="H251" s="494"/>
      <c r="I251" s="31" t="s">
        <v>3</v>
      </c>
      <c r="J251" s="28" t="s">
        <v>2</v>
      </c>
      <c r="K251" s="29" t="str">
        <f>IF(A251="","",(VLOOKUP(A251,⑥児童・生徒名簿表!J:L,3,0)))</f>
        <v/>
      </c>
      <c r="L251" s="30">
        <v>50</v>
      </c>
      <c r="M251" s="23">
        <f t="shared" ref="M251:M275" si="17">B251</f>
        <v>0</v>
      </c>
      <c r="N251" s="493" t="str">
        <f>IF(B251="","",(VLOOKUP(B251,⑥児童・生徒名簿表!J:K,2,0)))</f>
        <v/>
      </c>
      <c r="O251" s="493"/>
      <c r="P251" s="493"/>
      <c r="Q251" s="493"/>
      <c r="R251" s="494"/>
      <c r="S251" s="31" t="s">
        <v>3</v>
      </c>
      <c r="T251" s="28" t="s">
        <v>2</v>
      </c>
      <c r="U251" s="29" t="str">
        <f>IF(B251="","",(VLOOKUP(B251,⑥児童・生徒名簿表!J:L,3,0)))</f>
        <v/>
      </c>
    </row>
    <row r="252" spans="1:21" ht="23.45" customHeight="1" x14ac:dyDescent="0.4">
      <c r="A252" s="40"/>
      <c r="B252" s="43"/>
      <c r="D252" s="23">
        <v>352</v>
      </c>
      <c r="E252" s="44">
        <f t="shared" si="16"/>
        <v>0</v>
      </c>
      <c r="F252" s="492" t="str">
        <f>IF(A252="","",(VLOOKUP(A252,⑥児童・生徒名簿表!J:K,2,0)))</f>
        <v/>
      </c>
      <c r="G252" s="493"/>
      <c r="H252" s="494"/>
      <c r="I252" s="31" t="s">
        <v>3</v>
      </c>
      <c r="J252" s="28" t="s">
        <v>2</v>
      </c>
      <c r="K252" s="29" t="str">
        <f>IF(A252="","",(VLOOKUP(A252,⑥児童・生徒名簿表!J:L,3,0)))</f>
        <v/>
      </c>
      <c r="L252" s="30">
        <v>50</v>
      </c>
      <c r="M252" s="23">
        <f t="shared" si="17"/>
        <v>0</v>
      </c>
      <c r="N252" s="493" t="str">
        <f>IF(B252="","",(VLOOKUP(B252,⑥児童・生徒名簿表!J:K,2,0)))</f>
        <v/>
      </c>
      <c r="O252" s="493"/>
      <c r="P252" s="493"/>
      <c r="Q252" s="493"/>
      <c r="R252" s="494"/>
      <c r="S252" s="31" t="s">
        <v>3</v>
      </c>
      <c r="T252" s="28" t="s">
        <v>2</v>
      </c>
      <c r="U252" s="29" t="str">
        <f>IF(B252="","",(VLOOKUP(B252,⑥児童・生徒名簿表!J:L,3,0)))</f>
        <v/>
      </c>
    </row>
    <row r="253" spans="1:21" ht="23.45" customHeight="1" x14ac:dyDescent="0.4">
      <c r="A253" s="40"/>
      <c r="B253" s="43"/>
      <c r="D253" s="23">
        <v>353</v>
      </c>
      <c r="E253" s="44">
        <f t="shared" si="16"/>
        <v>0</v>
      </c>
      <c r="F253" s="492" t="str">
        <f>IF(A253="","",(VLOOKUP(A253,⑥児童・生徒名簿表!J:K,2,0)))</f>
        <v/>
      </c>
      <c r="G253" s="493"/>
      <c r="H253" s="494"/>
      <c r="I253" s="31" t="s">
        <v>3</v>
      </c>
      <c r="J253" s="28" t="s">
        <v>2</v>
      </c>
      <c r="K253" s="29" t="str">
        <f>IF(A253="","",(VLOOKUP(A253,⑥児童・生徒名簿表!J:L,3,0)))</f>
        <v/>
      </c>
      <c r="L253" s="30">
        <v>50</v>
      </c>
      <c r="M253" s="23">
        <f t="shared" si="17"/>
        <v>0</v>
      </c>
      <c r="N253" s="493" t="str">
        <f>IF(B253="","",(VLOOKUP(B253,⑥児童・生徒名簿表!J:K,2,0)))</f>
        <v/>
      </c>
      <c r="O253" s="493"/>
      <c r="P253" s="493"/>
      <c r="Q253" s="493"/>
      <c r="R253" s="494"/>
      <c r="S253" s="31" t="s">
        <v>3</v>
      </c>
      <c r="T253" s="28" t="s">
        <v>2</v>
      </c>
      <c r="U253" s="29" t="str">
        <f>IF(B253="","",(VLOOKUP(B253,⑥児童・生徒名簿表!J:L,3,0)))</f>
        <v/>
      </c>
    </row>
    <row r="254" spans="1:21" ht="23.45" customHeight="1" x14ac:dyDescent="0.4">
      <c r="A254" s="40"/>
      <c r="B254" s="43"/>
      <c r="D254" s="23">
        <v>354</v>
      </c>
      <c r="E254" s="44">
        <f t="shared" si="16"/>
        <v>0</v>
      </c>
      <c r="F254" s="492" t="str">
        <f>IF(A254="","",(VLOOKUP(A254,⑥児童・生徒名簿表!J:K,2,0)))</f>
        <v/>
      </c>
      <c r="G254" s="493"/>
      <c r="H254" s="494"/>
      <c r="I254" s="31" t="s">
        <v>3</v>
      </c>
      <c r="J254" s="28" t="s">
        <v>2</v>
      </c>
      <c r="K254" s="29" t="str">
        <f>IF(A254="","",(VLOOKUP(A254,⑥児童・生徒名簿表!J:L,3,0)))</f>
        <v/>
      </c>
      <c r="L254" s="30">
        <v>50</v>
      </c>
      <c r="M254" s="23">
        <f t="shared" si="17"/>
        <v>0</v>
      </c>
      <c r="N254" s="493" t="str">
        <f>IF(B254="","",(VLOOKUP(B254,⑥児童・生徒名簿表!J:K,2,0)))</f>
        <v/>
      </c>
      <c r="O254" s="493"/>
      <c r="P254" s="493"/>
      <c r="Q254" s="493"/>
      <c r="R254" s="494"/>
      <c r="S254" s="31" t="s">
        <v>3</v>
      </c>
      <c r="T254" s="28" t="s">
        <v>2</v>
      </c>
      <c r="U254" s="29" t="str">
        <f>IF(B254="","",(VLOOKUP(B254,⑥児童・生徒名簿表!J:L,3,0)))</f>
        <v/>
      </c>
    </row>
    <row r="255" spans="1:21" ht="23.45" customHeight="1" x14ac:dyDescent="0.4">
      <c r="A255" s="40"/>
      <c r="B255" s="43"/>
      <c r="D255" s="23">
        <v>355</v>
      </c>
      <c r="E255" s="44">
        <f t="shared" si="16"/>
        <v>0</v>
      </c>
      <c r="F255" s="492" t="str">
        <f>IF(A255="","",(VLOOKUP(A255,⑥児童・生徒名簿表!J:K,2,0)))</f>
        <v/>
      </c>
      <c r="G255" s="493"/>
      <c r="H255" s="494"/>
      <c r="I255" s="31" t="s">
        <v>3</v>
      </c>
      <c r="J255" s="28" t="s">
        <v>2</v>
      </c>
      <c r="K255" s="29" t="str">
        <f>IF(A255="","",(VLOOKUP(A255,⑥児童・生徒名簿表!J:L,3,0)))</f>
        <v/>
      </c>
      <c r="L255" s="30">
        <v>50</v>
      </c>
      <c r="M255" s="23">
        <f t="shared" si="17"/>
        <v>0</v>
      </c>
      <c r="N255" s="493" t="str">
        <f>IF(B255="","",(VLOOKUP(B255,⑥児童・生徒名簿表!J:K,2,0)))</f>
        <v/>
      </c>
      <c r="O255" s="493"/>
      <c r="P255" s="493"/>
      <c r="Q255" s="493"/>
      <c r="R255" s="494"/>
      <c r="S255" s="31" t="s">
        <v>3</v>
      </c>
      <c r="T255" s="28" t="s">
        <v>2</v>
      </c>
      <c r="U255" s="29" t="str">
        <f>IF(B255="","",(VLOOKUP(B255,⑥児童・生徒名簿表!J:L,3,0)))</f>
        <v/>
      </c>
    </row>
    <row r="256" spans="1:21" ht="23.45" customHeight="1" x14ac:dyDescent="0.4">
      <c r="A256" s="40"/>
      <c r="B256" s="43"/>
      <c r="D256" s="23">
        <v>356</v>
      </c>
      <c r="E256" s="44">
        <f t="shared" si="16"/>
        <v>0</v>
      </c>
      <c r="F256" s="492" t="str">
        <f>IF(A256="","",(VLOOKUP(A256,⑥児童・生徒名簿表!J:K,2,0)))</f>
        <v/>
      </c>
      <c r="G256" s="493"/>
      <c r="H256" s="494"/>
      <c r="I256" s="31" t="s">
        <v>3</v>
      </c>
      <c r="J256" s="28" t="s">
        <v>2</v>
      </c>
      <c r="K256" s="29" t="str">
        <f>IF(A256="","",(VLOOKUP(A256,⑥児童・生徒名簿表!J:L,3,0)))</f>
        <v/>
      </c>
      <c r="L256" s="30">
        <v>50</v>
      </c>
      <c r="M256" s="23">
        <f t="shared" si="17"/>
        <v>0</v>
      </c>
      <c r="N256" s="493" t="str">
        <f>IF(B256="","",(VLOOKUP(B256,⑥児童・生徒名簿表!J:K,2,0)))</f>
        <v/>
      </c>
      <c r="O256" s="493"/>
      <c r="P256" s="493"/>
      <c r="Q256" s="493"/>
      <c r="R256" s="494"/>
      <c r="S256" s="31" t="s">
        <v>3</v>
      </c>
      <c r="T256" s="28" t="s">
        <v>2</v>
      </c>
      <c r="U256" s="29" t="str">
        <f>IF(B256="","",(VLOOKUP(B256,⑥児童・生徒名簿表!J:L,3,0)))</f>
        <v/>
      </c>
    </row>
    <row r="257" spans="1:21" ht="23.45" customHeight="1" x14ac:dyDescent="0.4">
      <c r="A257" s="40"/>
      <c r="B257" s="43"/>
      <c r="D257" s="23">
        <v>357</v>
      </c>
      <c r="E257" s="44">
        <f t="shared" si="16"/>
        <v>0</v>
      </c>
      <c r="F257" s="492" t="str">
        <f>IF(A257="","",(VLOOKUP(A257,⑥児童・生徒名簿表!J:K,2,0)))</f>
        <v/>
      </c>
      <c r="G257" s="493"/>
      <c r="H257" s="494"/>
      <c r="I257" s="31" t="s">
        <v>3</v>
      </c>
      <c r="J257" s="28" t="s">
        <v>2</v>
      </c>
      <c r="K257" s="29" t="str">
        <f>IF(A257="","",(VLOOKUP(A257,⑥児童・生徒名簿表!J:L,3,0)))</f>
        <v/>
      </c>
      <c r="L257" s="30">
        <v>50</v>
      </c>
      <c r="M257" s="23">
        <f t="shared" si="17"/>
        <v>0</v>
      </c>
      <c r="N257" s="493" t="str">
        <f>IF(B257="","",(VLOOKUP(B257,⑥児童・生徒名簿表!J:K,2,0)))</f>
        <v/>
      </c>
      <c r="O257" s="493"/>
      <c r="P257" s="493"/>
      <c r="Q257" s="493"/>
      <c r="R257" s="494"/>
      <c r="S257" s="31" t="s">
        <v>3</v>
      </c>
      <c r="T257" s="28" t="s">
        <v>2</v>
      </c>
      <c r="U257" s="29" t="str">
        <f>IF(B257="","",(VLOOKUP(B257,⑥児童・生徒名簿表!J:L,3,0)))</f>
        <v/>
      </c>
    </row>
    <row r="258" spans="1:21" ht="23.45" customHeight="1" x14ac:dyDescent="0.4">
      <c r="A258" s="40"/>
      <c r="B258" s="43"/>
      <c r="D258" s="23">
        <v>358</v>
      </c>
      <c r="E258" s="44">
        <f t="shared" si="16"/>
        <v>0</v>
      </c>
      <c r="F258" s="492" t="str">
        <f>IF(A258="","",(VLOOKUP(A258,⑥児童・生徒名簿表!J:K,2,0)))</f>
        <v/>
      </c>
      <c r="G258" s="493"/>
      <c r="H258" s="494"/>
      <c r="I258" s="31" t="s">
        <v>3</v>
      </c>
      <c r="J258" s="28" t="s">
        <v>2</v>
      </c>
      <c r="K258" s="29" t="str">
        <f>IF(A258="","",(VLOOKUP(A258,⑥児童・生徒名簿表!J:L,3,0)))</f>
        <v/>
      </c>
      <c r="L258" s="30">
        <v>50</v>
      </c>
      <c r="M258" s="23">
        <f t="shared" si="17"/>
        <v>0</v>
      </c>
      <c r="N258" s="493" t="str">
        <f>IF(B258="","",(VLOOKUP(B258,⑥児童・生徒名簿表!J:K,2,0)))</f>
        <v/>
      </c>
      <c r="O258" s="493"/>
      <c r="P258" s="493"/>
      <c r="Q258" s="493"/>
      <c r="R258" s="494"/>
      <c r="S258" s="31" t="s">
        <v>3</v>
      </c>
      <c r="T258" s="28" t="s">
        <v>2</v>
      </c>
      <c r="U258" s="29" t="str">
        <f>IF(B258="","",(VLOOKUP(B258,⑥児童・生徒名簿表!J:L,3,0)))</f>
        <v/>
      </c>
    </row>
    <row r="259" spans="1:21" ht="23.45" customHeight="1" x14ac:dyDescent="0.4">
      <c r="A259" s="40"/>
      <c r="B259" s="43"/>
      <c r="D259" s="23">
        <v>359</v>
      </c>
      <c r="E259" s="44">
        <f t="shared" si="16"/>
        <v>0</v>
      </c>
      <c r="F259" s="492" t="str">
        <f>IF(A259="","",(VLOOKUP(A259,⑥児童・生徒名簿表!J:K,2,0)))</f>
        <v/>
      </c>
      <c r="G259" s="493"/>
      <c r="H259" s="494"/>
      <c r="I259" s="31" t="s">
        <v>3</v>
      </c>
      <c r="J259" s="28" t="s">
        <v>2</v>
      </c>
      <c r="K259" s="29" t="str">
        <f>IF(A259="","",(VLOOKUP(A259,⑥児童・生徒名簿表!J:L,3,0)))</f>
        <v/>
      </c>
      <c r="L259" s="30">
        <v>50</v>
      </c>
      <c r="M259" s="23">
        <f t="shared" si="17"/>
        <v>0</v>
      </c>
      <c r="N259" s="493" t="str">
        <f>IF(B259="","",(VLOOKUP(B259,⑥児童・生徒名簿表!J:K,2,0)))</f>
        <v/>
      </c>
      <c r="O259" s="493"/>
      <c r="P259" s="493"/>
      <c r="Q259" s="493"/>
      <c r="R259" s="494"/>
      <c r="S259" s="31" t="s">
        <v>3</v>
      </c>
      <c r="T259" s="28" t="s">
        <v>2</v>
      </c>
      <c r="U259" s="29" t="str">
        <f>IF(B259="","",(VLOOKUP(B259,⑥児童・生徒名簿表!J:L,3,0)))</f>
        <v/>
      </c>
    </row>
    <row r="260" spans="1:21" ht="23.45" customHeight="1" x14ac:dyDescent="0.4">
      <c r="A260" s="40"/>
      <c r="B260" s="43"/>
      <c r="D260" s="23">
        <v>360</v>
      </c>
      <c r="E260" s="44">
        <f t="shared" si="16"/>
        <v>0</v>
      </c>
      <c r="F260" s="492" t="str">
        <f>IF(A260="","",(VLOOKUP(A260,⑥児童・生徒名簿表!J:K,2,0)))</f>
        <v/>
      </c>
      <c r="G260" s="493"/>
      <c r="H260" s="494"/>
      <c r="I260" s="31" t="s">
        <v>3</v>
      </c>
      <c r="J260" s="28" t="s">
        <v>2</v>
      </c>
      <c r="K260" s="29" t="str">
        <f>IF(A260="","",(VLOOKUP(A260,⑥児童・生徒名簿表!J:L,3,0)))</f>
        <v/>
      </c>
      <c r="L260" s="30">
        <v>50</v>
      </c>
      <c r="M260" s="23">
        <f t="shared" si="17"/>
        <v>0</v>
      </c>
      <c r="N260" s="493" t="str">
        <f>IF(B260="","",(VLOOKUP(B260,⑥児童・生徒名簿表!J:K,2,0)))</f>
        <v/>
      </c>
      <c r="O260" s="493"/>
      <c r="P260" s="493"/>
      <c r="Q260" s="493"/>
      <c r="R260" s="494"/>
      <c r="S260" s="31" t="s">
        <v>3</v>
      </c>
      <c r="T260" s="28" t="s">
        <v>2</v>
      </c>
      <c r="U260" s="29" t="str">
        <f>IF(B260="","",(VLOOKUP(B260,⑥児童・生徒名簿表!J:L,3,0)))</f>
        <v/>
      </c>
    </row>
    <row r="261" spans="1:21" ht="23.45" customHeight="1" x14ac:dyDescent="0.4">
      <c r="A261" s="40"/>
      <c r="B261" s="43"/>
      <c r="D261" s="23">
        <v>361</v>
      </c>
      <c r="E261" s="44">
        <f t="shared" si="16"/>
        <v>0</v>
      </c>
      <c r="F261" s="492" t="str">
        <f>IF(A261="","",(VLOOKUP(A261,⑥児童・生徒名簿表!J:K,2,0)))</f>
        <v/>
      </c>
      <c r="G261" s="493"/>
      <c r="H261" s="494"/>
      <c r="I261" s="31" t="s">
        <v>3</v>
      </c>
      <c r="J261" s="28" t="s">
        <v>2</v>
      </c>
      <c r="K261" s="29" t="str">
        <f>IF(A261="","",(VLOOKUP(A261,⑥児童・生徒名簿表!J:L,3,0)))</f>
        <v/>
      </c>
      <c r="L261" s="30">
        <v>50</v>
      </c>
      <c r="M261" s="23">
        <f t="shared" si="17"/>
        <v>0</v>
      </c>
      <c r="N261" s="493" t="str">
        <f>IF(B261="","",(VLOOKUP(B261,⑥児童・生徒名簿表!J:K,2,0)))</f>
        <v/>
      </c>
      <c r="O261" s="493"/>
      <c r="P261" s="493"/>
      <c r="Q261" s="493"/>
      <c r="R261" s="494"/>
      <c r="S261" s="31" t="s">
        <v>3</v>
      </c>
      <c r="T261" s="28" t="s">
        <v>2</v>
      </c>
      <c r="U261" s="29" t="str">
        <f>IF(B261="","",(VLOOKUP(B261,⑥児童・生徒名簿表!J:L,3,0)))</f>
        <v/>
      </c>
    </row>
    <row r="262" spans="1:21" ht="23.45" customHeight="1" x14ac:dyDescent="0.4">
      <c r="A262" s="40"/>
      <c r="B262" s="43"/>
      <c r="D262" s="23">
        <v>362</v>
      </c>
      <c r="E262" s="44">
        <f t="shared" si="16"/>
        <v>0</v>
      </c>
      <c r="F262" s="492" t="str">
        <f>IF(A262="","",(VLOOKUP(A262,⑥児童・生徒名簿表!J:K,2,0)))</f>
        <v/>
      </c>
      <c r="G262" s="493"/>
      <c r="H262" s="494"/>
      <c r="I262" s="31" t="s">
        <v>3</v>
      </c>
      <c r="J262" s="28" t="s">
        <v>2</v>
      </c>
      <c r="K262" s="29" t="str">
        <f>IF(A262="","",(VLOOKUP(A262,⑥児童・生徒名簿表!J:L,3,0)))</f>
        <v/>
      </c>
      <c r="L262" s="30">
        <v>50</v>
      </c>
      <c r="M262" s="23">
        <f t="shared" si="17"/>
        <v>0</v>
      </c>
      <c r="N262" s="493" t="str">
        <f>IF(B262="","",(VLOOKUP(B262,⑥児童・生徒名簿表!J:K,2,0)))</f>
        <v/>
      </c>
      <c r="O262" s="493"/>
      <c r="P262" s="493"/>
      <c r="Q262" s="493"/>
      <c r="R262" s="494"/>
      <c r="S262" s="31" t="s">
        <v>3</v>
      </c>
      <c r="T262" s="28" t="s">
        <v>2</v>
      </c>
      <c r="U262" s="29" t="str">
        <f>IF(B262="","",(VLOOKUP(B262,⑥児童・生徒名簿表!J:L,3,0)))</f>
        <v/>
      </c>
    </row>
    <row r="263" spans="1:21" ht="23.45" customHeight="1" x14ac:dyDescent="0.4">
      <c r="A263" s="40"/>
      <c r="B263" s="43"/>
      <c r="D263" s="23">
        <v>363</v>
      </c>
      <c r="E263" s="44">
        <f t="shared" si="16"/>
        <v>0</v>
      </c>
      <c r="F263" s="492" t="str">
        <f>IF(A263="","",(VLOOKUP(A263,⑥児童・生徒名簿表!J:K,2,0)))</f>
        <v/>
      </c>
      <c r="G263" s="493"/>
      <c r="H263" s="494"/>
      <c r="I263" s="31" t="s">
        <v>3</v>
      </c>
      <c r="J263" s="28" t="s">
        <v>2</v>
      </c>
      <c r="K263" s="29" t="str">
        <f>IF(A263="","",(VLOOKUP(A263,⑥児童・生徒名簿表!J:L,3,0)))</f>
        <v/>
      </c>
      <c r="L263" s="30">
        <v>50</v>
      </c>
      <c r="M263" s="23">
        <f t="shared" si="17"/>
        <v>0</v>
      </c>
      <c r="N263" s="493" t="str">
        <f>IF(B263="","",(VLOOKUP(B263,⑥児童・生徒名簿表!J:K,2,0)))</f>
        <v/>
      </c>
      <c r="O263" s="493"/>
      <c r="P263" s="493"/>
      <c r="Q263" s="493"/>
      <c r="R263" s="494"/>
      <c r="S263" s="31" t="s">
        <v>3</v>
      </c>
      <c r="T263" s="28" t="s">
        <v>2</v>
      </c>
      <c r="U263" s="29" t="str">
        <f>IF(B263="","",(VLOOKUP(B263,⑥児童・生徒名簿表!J:L,3,0)))</f>
        <v/>
      </c>
    </row>
    <row r="264" spans="1:21" ht="23.45" customHeight="1" x14ac:dyDescent="0.4">
      <c r="A264" s="40"/>
      <c r="B264" s="43"/>
      <c r="D264" s="23">
        <v>364</v>
      </c>
      <c r="E264" s="44">
        <f t="shared" si="16"/>
        <v>0</v>
      </c>
      <c r="F264" s="492" t="str">
        <f>IF(A264="","",(VLOOKUP(A264,⑥児童・生徒名簿表!J:K,2,0)))</f>
        <v/>
      </c>
      <c r="G264" s="493"/>
      <c r="H264" s="494"/>
      <c r="I264" s="31" t="s">
        <v>3</v>
      </c>
      <c r="J264" s="28" t="s">
        <v>2</v>
      </c>
      <c r="K264" s="29" t="str">
        <f>IF(A264="","",(VLOOKUP(A264,⑥児童・生徒名簿表!J:L,3,0)))</f>
        <v/>
      </c>
      <c r="L264" s="30">
        <v>50</v>
      </c>
      <c r="M264" s="23">
        <f t="shared" si="17"/>
        <v>0</v>
      </c>
      <c r="N264" s="493" t="str">
        <f>IF(B264="","",(VLOOKUP(B264,⑥児童・生徒名簿表!J:K,2,0)))</f>
        <v/>
      </c>
      <c r="O264" s="493"/>
      <c r="P264" s="493"/>
      <c r="Q264" s="493"/>
      <c r="R264" s="494"/>
      <c r="S264" s="31" t="s">
        <v>3</v>
      </c>
      <c r="T264" s="28" t="s">
        <v>2</v>
      </c>
      <c r="U264" s="29" t="str">
        <f>IF(B264="","",(VLOOKUP(B264,⑥児童・生徒名簿表!J:L,3,0)))</f>
        <v/>
      </c>
    </row>
    <row r="265" spans="1:21" ht="23.45" customHeight="1" x14ac:dyDescent="0.4">
      <c r="A265" s="40"/>
      <c r="B265" s="43"/>
      <c r="D265" s="23">
        <v>365</v>
      </c>
      <c r="E265" s="44">
        <f t="shared" si="16"/>
        <v>0</v>
      </c>
      <c r="F265" s="492" t="str">
        <f>IF(A265="","",(VLOOKUP(A265,⑥児童・生徒名簿表!J:K,2,0)))</f>
        <v/>
      </c>
      <c r="G265" s="493"/>
      <c r="H265" s="494"/>
      <c r="I265" s="31" t="s">
        <v>3</v>
      </c>
      <c r="J265" s="28" t="s">
        <v>2</v>
      </c>
      <c r="K265" s="29" t="str">
        <f>IF(A265="","",(VLOOKUP(A265,⑥児童・生徒名簿表!J:L,3,0)))</f>
        <v/>
      </c>
      <c r="L265" s="30">
        <v>50</v>
      </c>
      <c r="M265" s="23">
        <f t="shared" si="17"/>
        <v>0</v>
      </c>
      <c r="N265" s="493" t="str">
        <f>IF(B265="","",(VLOOKUP(B265,⑥児童・生徒名簿表!J:K,2,0)))</f>
        <v/>
      </c>
      <c r="O265" s="493"/>
      <c r="P265" s="493"/>
      <c r="Q265" s="493"/>
      <c r="R265" s="494"/>
      <c r="S265" s="31" t="s">
        <v>3</v>
      </c>
      <c r="T265" s="28" t="s">
        <v>2</v>
      </c>
      <c r="U265" s="29" t="str">
        <f>IF(B265="","",(VLOOKUP(B265,⑥児童・生徒名簿表!J:L,3,0)))</f>
        <v/>
      </c>
    </row>
    <row r="266" spans="1:21" ht="23.45" customHeight="1" x14ac:dyDescent="0.4">
      <c r="A266" s="40"/>
      <c r="B266" s="43"/>
      <c r="D266" s="23">
        <v>366</v>
      </c>
      <c r="E266" s="44">
        <f t="shared" si="16"/>
        <v>0</v>
      </c>
      <c r="F266" s="492" t="str">
        <f>IF(A266="","",(VLOOKUP(A266,⑥児童・生徒名簿表!J:K,2,0)))</f>
        <v/>
      </c>
      <c r="G266" s="493"/>
      <c r="H266" s="494"/>
      <c r="I266" s="31" t="s">
        <v>3</v>
      </c>
      <c r="J266" s="28" t="s">
        <v>2</v>
      </c>
      <c r="K266" s="29" t="str">
        <f>IF(A266="","",(VLOOKUP(A266,⑥児童・生徒名簿表!J:L,3,0)))</f>
        <v/>
      </c>
      <c r="L266" s="30">
        <v>50</v>
      </c>
      <c r="M266" s="23">
        <f t="shared" si="17"/>
        <v>0</v>
      </c>
      <c r="N266" s="493" t="str">
        <f>IF(B266="","",(VLOOKUP(B266,⑥児童・生徒名簿表!J:K,2,0)))</f>
        <v/>
      </c>
      <c r="O266" s="493"/>
      <c r="P266" s="493"/>
      <c r="Q266" s="493"/>
      <c r="R266" s="494"/>
      <c r="S266" s="31" t="s">
        <v>3</v>
      </c>
      <c r="T266" s="28" t="s">
        <v>2</v>
      </c>
      <c r="U266" s="29" t="str">
        <f>IF(B266="","",(VLOOKUP(B266,⑥児童・生徒名簿表!J:L,3,0)))</f>
        <v/>
      </c>
    </row>
    <row r="267" spans="1:21" ht="23.45" customHeight="1" x14ac:dyDescent="0.4">
      <c r="A267" s="40"/>
      <c r="B267" s="43"/>
      <c r="D267" s="23">
        <v>367</v>
      </c>
      <c r="E267" s="44">
        <f t="shared" si="16"/>
        <v>0</v>
      </c>
      <c r="F267" s="492" t="str">
        <f>IF(A267="","",(VLOOKUP(A267,⑥児童・生徒名簿表!J:K,2,0)))</f>
        <v/>
      </c>
      <c r="G267" s="493"/>
      <c r="H267" s="494"/>
      <c r="I267" s="31" t="s">
        <v>3</v>
      </c>
      <c r="J267" s="28" t="s">
        <v>2</v>
      </c>
      <c r="K267" s="29" t="str">
        <f>IF(A267="","",(VLOOKUP(A267,⑥児童・生徒名簿表!J:L,3,0)))</f>
        <v/>
      </c>
      <c r="L267" s="30">
        <v>50</v>
      </c>
      <c r="M267" s="23">
        <f t="shared" si="17"/>
        <v>0</v>
      </c>
      <c r="N267" s="493" t="str">
        <f>IF(B267="","",(VLOOKUP(B267,⑥児童・生徒名簿表!J:K,2,0)))</f>
        <v/>
      </c>
      <c r="O267" s="493"/>
      <c r="P267" s="493"/>
      <c r="Q267" s="493"/>
      <c r="R267" s="494"/>
      <c r="S267" s="31" t="s">
        <v>3</v>
      </c>
      <c r="T267" s="28" t="s">
        <v>2</v>
      </c>
      <c r="U267" s="29" t="str">
        <f>IF(B267="","",(VLOOKUP(B267,⑥児童・生徒名簿表!J:L,3,0)))</f>
        <v/>
      </c>
    </row>
    <row r="268" spans="1:21" ht="23.45" customHeight="1" x14ac:dyDescent="0.4">
      <c r="A268" s="40"/>
      <c r="B268" s="43"/>
      <c r="D268" s="23">
        <v>368</v>
      </c>
      <c r="E268" s="44">
        <f t="shared" si="16"/>
        <v>0</v>
      </c>
      <c r="F268" s="492" t="str">
        <f>IF(A268="","",(VLOOKUP(A268,⑥児童・生徒名簿表!J:K,2,0)))</f>
        <v/>
      </c>
      <c r="G268" s="493"/>
      <c r="H268" s="494"/>
      <c r="I268" s="31" t="s">
        <v>3</v>
      </c>
      <c r="J268" s="28" t="s">
        <v>2</v>
      </c>
      <c r="K268" s="29" t="str">
        <f>IF(A268="","",(VLOOKUP(A268,⑥児童・生徒名簿表!J:L,3,0)))</f>
        <v/>
      </c>
      <c r="L268" s="30">
        <v>50</v>
      </c>
      <c r="M268" s="23">
        <f t="shared" si="17"/>
        <v>0</v>
      </c>
      <c r="N268" s="493" t="str">
        <f>IF(B268="","",(VLOOKUP(B268,⑥児童・生徒名簿表!J:K,2,0)))</f>
        <v/>
      </c>
      <c r="O268" s="493"/>
      <c r="P268" s="493"/>
      <c r="Q268" s="493"/>
      <c r="R268" s="494"/>
      <c r="S268" s="31" t="s">
        <v>3</v>
      </c>
      <c r="T268" s="28" t="s">
        <v>2</v>
      </c>
      <c r="U268" s="29" t="str">
        <f>IF(B268="","",(VLOOKUP(B268,⑥児童・生徒名簿表!J:L,3,0)))</f>
        <v/>
      </c>
    </row>
    <row r="269" spans="1:21" ht="23.45" customHeight="1" x14ac:dyDescent="0.4">
      <c r="A269" s="40"/>
      <c r="B269" s="43"/>
      <c r="D269" s="23">
        <v>369</v>
      </c>
      <c r="E269" s="44">
        <f t="shared" si="16"/>
        <v>0</v>
      </c>
      <c r="F269" s="492" t="str">
        <f>IF(A269="","",(VLOOKUP(A269,⑥児童・生徒名簿表!J:K,2,0)))</f>
        <v/>
      </c>
      <c r="G269" s="493"/>
      <c r="H269" s="494"/>
      <c r="I269" s="31" t="s">
        <v>3</v>
      </c>
      <c r="J269" s="28" t="s">
        <v>2</v>
      </c>
      <c r="K269" s="29" t="str">
        <f>IF(A269="","",(VLOOKUP(A269,⑥児童・生徒名簿表!J:L,3,0)))</f>
        <v/>
      </c>
      <c r="L269" s="30">
        <v>50</v>
      </c>
      <c r="M269" s="23">
        <f t="shared" si="17"/>
        <v>0</v>
      </c>
      <c r="N269" s="493" t="str">
        <f>IF(B269="","",(VLOOKUP(B269,⑥児童・生徒名簿表!J:K,2,0)))</f>
        <v/>
      </c>
      <c r="O269" s="493"/>
      <c r="P269" s="493"/>
      <c r="Q269" s="493"/>
      <c r="R269" s="494"/>
      <c r="S269" s="31" t="s">
        <v>3</v>
      </c>
      <c r="T269" s="28" t="s">
        <v>2</v>
      </c>
      <c r="U269" s="29" t="str">
        <f>IF(B269="","",(VLOOKUP(B269,⑥児童・生徒名簿表!J:L,3,0)))</f>
        <v/>
      </c>
    </row>
    <row r="270" spans="1:21" ht="23.45" customHeight="1" x14ac:dyDescent="0.4">
      <c r="A270" s="40"/>
      <c r="B270" s="43"/>
      <c r="D270" s="23">
        <v>370</v>
      </c>
      <c r="E270" s="44">
        <f t="shared" si="16"/>
        <v>0</v>
      </c>
      <c r="F270" s="492" t="str">
        <f>IF(A270="","",(VLOOKUP(A270,⑥児童・生徒名簿表!J:K,2,0)))</f>
        <v/>
      </c>
      <c r="G270" s="493"/>
      <c r="H270" s="494"/>
      <c r="I270" s="31" t="s">
        <v>3</v>
      </c>
      <c r="J270" s="28" t="s">
        <v>2</v>
      </c>
      <c r="K270" s="29" t="str">
        <f>IF(A270="","",(VLOOKUP(A270,⑥児童・生徒名簿表!J:L,3,0)))</f>
        <v/>
      </c>
      <c r="L270" s="30">
        <v>50</v>
      </c>
      <c r="M270" s="23">
        <f t="shared" si="17"/>
        <v>0</v>
      </c>
      <c r="N270" s="493" t="str">
        <f>IF(B270="","",(VLOOKUP(B270,⑥児童・生徒名簿表!J:K,2,0)))</f>
        <v/>
      </c>
      <c r="O270" s="493"/>
      <c r="P270" s="493"/>
      <c r="Q270" s="493"/>
      <c r="R270" s="494"/>
      <c r="S270" s="31" t="s">
        <v>3</v>
      </c>
      <c r="T270" s="28" t="s">
        <v>2</v>
      </c>
      <c r="U270" s="29" t="str">
        <f>IF(B270="","",(VLOOKUP(B270,⑥児童・生徒名簿表!J:L,3,0)))</f>
        <v/>
      </c>
    </row>
    <row r="271" spans="1:21" ht="23.45" customHeight="1" x14ac:dyDescent="0.4">
      <c r="A271" s="40"/>
      <c r="B271" s="43"/>
      <c r="D271" s="23">
        <v>371</v>
      </c>
      <c r="E271" s="44">
        <f t="shared" si="16"/>
        <v>0</v>
      </c>
      <c r="F271" s="492" t="str">
        <f>IF(A271="","",(VLOOKUP(A271,⑥児童・生徒名簿表!J:K,2,0)))</f>
        <v/>
      </c>
      <c r="G271" s="493"/>
      <c r="H271" s="494"/>
      <c r="I271" s="31" t="s">
        <v>3</v>
      </c>
      <c r="J271" s="28" t="s">
        <v>2</v>
      </c>
      <c r="K271" s="29" t="str">
        <f>IF(A271="","",(VLOOKUP(A271,⑥児童・生徒名簿表!J:L,3,0)))</f>
        <v/>
      </c>
      <c r="L271" s="30">
        <v>50</v>
      </c>
      <c r="M271" s="23">
        <f t="shared" si="17"/>
        <v>0</v>
      </c>
      <c r="N271" s="493" t="str">
        <f>IF(B271="","",(VLOOKUP(B271,⑥児童・生徒名簿表!J:K,2,0)))</f>
        <v/>
      </c>
      <c r="O271" s="493"/>
      <c r="P271" s="493"/>
      <c r="Q271" s="493"/>
      <c r="R271" s="494"/>
      <c r="S271" s="31" t="s">
        <v>3</v>
      </c>
      <c r="T271" s="28" t="s">
        <v>2</v>
      </c>
      <c r="U271" s="29" t="str">
        <f>IF(B271="","",(VLOOKUP(B271,⑥児童・生徒名簿表!J:L,3,0)))</f>
        <v/>
      </c>
    </row>
    <row r="272" spans="1:21" ht="23.45" customHeight="1" x14ac:dyDescent="0.4">
      <c r="A272" s="40"/>
      <c r="B272" s="43"/>
      <c r="D272" s="23">
        <v>372</v>
      </c>
      <c r="E272" s="44">
        <f t="shared" si="16"/>
        <v>0</v>
      </c>
      <c r="F272" s="492" t="str">
        <f>IF(A272="","",(VLOOKUP(A272,⑥児童・生徒名簿表!J:K,2,0)))</f>
        <v/>
      </c>
      <c r="G272" s="493"/>
      <c r="H272" s="494"/>
      <c r="I272" s="31" t="s">
        <v>3</v>
      </c>
      <c r="J272" s="28" t="s">
        <v>2</v>
      </c>
      <c r="K272" s="29" t="str">
        <f>IF(A272="","",(VLOOKUP(A272,⑥児童・生徒名簿表!J:L,3,0)))</f>
        <v/>
      </c>
      <c r="L272" s="30">
        <v>50</v>
      </c>
      <c r="M272" s="23">
        <f t="shared" si="17"/>
        <v>0</v>
      </c>
      <c r="N272" s="493" t="str">
        <f>IF(B272="","",(VLOOKUP(B272,⑥児童・生徒名簿表!J:K,2,0)))</f>
        <v/>
      </c>
      <c r="O272" s="493"/>
      <c r="P272" s="493"/>
      <c r="Q272" s="493"/>
      <c r="R272" s="494"/>
      <c r="S272" s="31" t="s">
        <v>3</v>
      </c>
      <c r="T272" s="28" t="s">
        <v>2</v>
      </c>
      <c r="U272" s="29" t="str">
        <f>IF(B272="","",(VLOOKUP(B272,⑥児童・生徒名簿表!J:L,3,0)))</f>
        <v/>
      </c>
    </row>
    <row r="273" spans="1:21" ht="23.45" customHeight="1" x14ac:dyDescent="0.4">
      <c r="A273" s="40"/>
      <c r="B273" s="43"/>
      <c r="D273" s="23">
        <v>373</v>
      </c>
      <c r="E273" s="44">
        <f t="shared" si="16"/>
        <v>0</v>
      </c>
      <c r="F273" s="492" t="str">
        <f>IF(A273="","",(VLOOKUP(A273,⑥児童・生徒名簿表!J:K,2,0)))</f>
        <v/>
      </c>
      <c r="G273" s="493"/>
      <c r="H273" s="494"/>
      <c r="I273" s="31" t="s">
        <v>3</v>
      </c>
      <c r="J273" s="28" t="s">
        <v>2</v>
      </c>
      <c r="K273" s="29" t="str">
        <f>IF(A273="","",(VLOOKUP(A273,⑥児童・生徒名簿表!J:L,3,0)))</f>
        <v/>
      </c>
      <c r="L273" s="30">
        <v>50</v>
      </c>
      <c r="M273" s="23">
        <f t="shared" si="17"/>
        <v>0</v>
      </c>
      <c r="N273" s="493" t="str">
        <f>IF(B273="","",(VLOOKUP(B273,⑥児童・生徒名簿表!J:K,2,0)))</f>
        <v/>
      </c>
      <c r="O273" s="493"/>
      <c r="P273" s="493"/>
      <c r="Q273" s="493"/>
      <c r="R273" s="494"/>
      <c r="S273" s="31" t="s">
        <v>3</v>
      </c>
      <c r="T273" s="28" t="s">
        <v>2</v>
      </c>
      <c r="U273" s="29" t="str">
        <f>IF(B273="","",(VLOOKUP(B273,⑥児童・生徒名簿表!J:L,3,0)))</f>
        <v/>
      </c>
    </row>
    <row r="274" spans="1:21" ht="23.45" customHeight="1" x14ac:dyDescent="0.4">
      <c r="A274" s="40"/>
      <c r="B274" s="43"/>
      <c r="D274" s="23">
        <v>374</v>
      </c>
      <c r="E274" s="44">
        <f t="shared" si="16"/>
        <v>0</v>
      </c>
      <c r="F274" s="492" t="str">
        <f>IF(A274="","",(VLOOKUP(A274,⑥児童・生徒名簿表!J:K,2,0)))</f>
        <v/>
      </c>
      <c r="G274" s="493"/>
      <c r="H274" s="494"/>
      <c r="I274" s="31" t="s">
        <v>3</v>
      </c>
      <c r="J274" s="28" t="s">
        <v>2</v>
      </c>
      <c r="K274" s="29" t="str">
        <f>IF(A274="","",(VLOOKUP(A274,⑥児童・生徒名簿表!J:L,3,0)))</f>
        <v/>
      </c>
      <c r="L274" s="30">
        <v>50</v>
      </c>
      <c r="M274" s="23">
        <f t="shared" si="17"/>
        <v>0</v>
      </c>
      <c r="N274" s="493" t="str">
        <f>IF(B274="","",(VLOOKUP(B274,⑥児童・生徒名簿表!J:K,2,0)))</f>
        <v/>
      </c>
      <c r="O274" s="493"/>
      <c r="P274" s="493"/>
      <c r="Q274" s="493"/>
      <c r="R274" s="494"/>
      <c r="S274" s="31" t="s">
        <v>3</v>
      </c>
      <c r="T274" s="28" t="s">
        <v>2</v>
      </c>
      <c r="U274" s="29" t="str">
        <f>IF(B274="","",(VLOOKUP(B274,⑥児童・生徒名簿表!J:L,3,0)))</f>
        <v/>
      </c>
    </row>
    <row r="275" spans="1:21" ht="23.45" customHeight="1" x14ac:dyDescent="0.4">
      <c r="A275" s="40"/>
      <c r="B275" s="43"/>
      <c r="D275" s="23">
        <v>375</v>
      </c>
      <c r="E275" s="44">
        <f t="shared" si="16"/>
        <v>0</v>
      </c>
      <c r="F275" s="492" t="str">
        <f>IF(A275="","",(VLOOKUP(A275,⑥児童・生徒名簿表!J:K,2,0)))</f>
        <v/>
      </c>
      <c r="G275" s="493"/>
      <c r="H275" s="494"/>
      <c r="I275" s="31" t="s">
        <v>3</v>
      </c>
      <c r="J275" s="28" t="s">
        <v>2</v>
      </c>
      <c r="K275" s="29" t="str">
        <f>IF(A275="","",(VLOOKUP(A275,⑥児童・生徒名簿表!J:L,3,0)))</f>
        <v/>
      </c>
      <c r="L275" s="30">
        <v>50</v>
      </c>
      <c r="M275" s="23">
        <f t="shared" si="17"/>
        <v>0</v>
      </c>
      <c r="N275" s="493" t="str">
        <f>IF(B275="","",(VLOOKUP(B275,⑥児童・生徒名簿表!J:K,2,0)))</f>
        <v/>
      </c>
      <c r="O275" s="493"/>
      <c r="P275" s="493"/>
      <c r="Q275" s="493"/>
      <c r="R275" s="494"/>
      <c r="S275" s="31" t="s">
        <v>3</v>
      </c>
      <c r="T275" s="28" t="s">
        <v>2</v>
      </c>
      <c r="U275" s="29" t="str">
        <f>IF(B275="","",(VLOOKUP(B275,⑥児童・生徒名簿表!J:L,3,0)))</f>
        <v/>
      </c>
    </row>
    <row r="276" spans="1:21" ht="4.5" customHeight="1" x14ac:dyDescent="0.4"/>
    <row r="277" spans="1:21" ht="27" customHeight="1" x14ac:dyDescent="0.4">
      <c r="D277" s="487" t="s">
        <v>1</v>
      </c>
      <c r="E277" s="488"/>
      <c r="F277" s="488"/>
      <c r="G277" s="488"/>
      <c r="H277" s="489"/>
      <c r="I277" s="487" t="s">
        <v>163</v>
      </c>
      <c r="J277" s="488"/>
      <c r="K277" s="488"/>
      <c r="L277" s="489"/>
      <c r="M277" s="487" t="s">
        <v>164</v>
      </c>
      <c r="N277" s="488"/>
      <c r="O277" s="488"/>
      <c r="P277" s="488"/>
      <c r="Q277" s="489"/>
      <c r="R277" s="490" t="s">
        <v>165</v>
      </c>
      <c r="S277" s="490"/>
      <c r="T277" s="490"/>
      <c r="U277" s="490"/>
    </row>
    <row r="278" spans="1:21" ht="3.75" customHeight="1" thickBot="1" x14ac:dyDescent="0.45">
      <c r="K278" s="471"/>
      <c r="L278" s="471"/>
      <c r="M278" s="11"/>
    </row>
    <row r="279" spans="1:21" ht="15" customHeight="1" x14ac:dyDescent="0.4">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4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
      <c r="D281" s="55" t="s">
        <v>724</v>
      </c>
      <c r="E281" s="56"/>
      <c r="F281" s="56"/>
      <c r="G281" s="56"/>
      <c r="H281" s="56"/>
      <c r="I281" s="56"/>
      <c r="J281" s="56"/>
      <c r="K281" s="56"/>
      <c r="L281" s="56"/>
      <c r="M281" s="56"/>
      <c r="N281" s="56"/>
      <c r="O281" s="56"/>
      <c r="P281" s="508" t="s">
        <v>678</v>
      </c>
      <c r="Q281" s="508"/>
      <c r="R281" s="574" t="e">
        <f>IF(I282="","",(VLOOKUP(I282,②学校番号一覧!A:E,5,0)))</f>
        <v>#N/A</v>
      </c>
      <c r="S281" s="574"/>
      <c r="T281" s="574"/>
      <c r="U281" s="574"/>
    </row>
    <row r="282" spans="1:21" ht="30" customHeight="1" x14ac:dyDescent="0.4">
      <c r="A282" s="535" t="s">
        <v>2759</v>
      </c>
      <c r="B282" s="535"/>
      <c r="D282" s="487" t="s">
        <v>11</v>
      </c>
      <c r="E282" s="489"/>
      <c r="F282" s="500" t="s">
        <v>84</v>
      </c>
      <c r="G282" s="500"/>
      <c r="H282" s="23" t="s">
        <v>19</v>
      </c>
      <c r="I282" s="501">
        <f>I2</f>
        <v>0</v>
      </c>
      <c r="J282" s="502"/>
      <c r="K282" s="487" t="s">
        <v>18</v>
      </c>
      <c r="L282" s="489"/>
      <c r="M282" s="503" t="s">
        <v>160</v>
      </c>
      <c r="N282" s="504"/>
      <c r="O282" s="505"/>
      <c r="P282" s="506" t="s">
        <v>10</v>
      </c>
      <c r="Q282" s="507"/>
      <c r="R282" s="37"/>
      <c r="S282" s="24" t="s">
        <v>9</v>
      </c>
      <c r="T282" s="25"/>
      <c r="U282" s="26" t="s">
        <v>8</v>
      </c>
    </row>
    <row r="283" spans="1:21" ht="30" customHeight="1" x14ac:dyDescent="0.4">
      <c r="A283" s="535"/>
      <c r="B283" s="535"/>
      <c r="D283" s="487" t="s">
        <v>7</v>
      </c>
      <c r="E283" s="489"/>
      <c r="F283" s="573" t="str">
        <f>IF(I2="","",(VLOOKUP(I2,②学校番号一覧!A:C,3,0)))</f>
        <v/>
      </c>
      <c r="G283" s="573"/>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
      <c r="D284" s="33"/>
      <c r="E284" s="33"/>
      <c r="F284" s="33"/>
      <c r="G284" s="33"/>
      <c r="H284" s="34"/>
      <c r="I284" s="34"/>
      <c r="J284" s="34"/>
      <c r="K284" s="34"/>
      <c r="L284" s="34"/>
      <c r="M284" s="32"/>
      <c r="N284" s="35"/>
      <c r="O284" s="11"/>
      <c r="P284" s="11"/>
      <c r="Q284" s="36"/>
      <c r="R284" s="36"/>
      <c r="S284" s="36"/>
      <c r="T284" s="36"/>
      <c r="U284" s="36"/>
    </row>
    <row r="285" spans="1:21" ht="21.95" customHeight="1" x14ac:dyDescent="0.4">
      <c r="A285" s="40" t="s">
        <v>87</v>
      </c>
      <c r="B285" s="43" t="s">
        <v>87</v>
      </c>
      <c r="D285" s="27" t="s">
        <v>161</v>
      </c>
      <c r="E285" s="45" t="s">
        <v>162</v>
      </c>
      <c r="F285" s="522" t="s">
        <v>1313</v>
      </c>
      <c r="G285" s="523"/>
      <c r="H285" s="524"/>
      <c r="I285" s="487" t="s">
        <v>4</v>
      </c>
      <c r="J285" s="488"/>
      <c r="K285" s="499"/>
      <c r="L285" s="27" t="s">
        <v>161</v>
      </c>
      <c r="M285" s="47" t="s">
        <v>162</v>
      </c>
      <c r="N285" s="488" t="s">
        <v>1313</v>
      </c>
      <c r="O285" s="488"/>
      <c r="P285" s="488"/>
      <c r="Q285" s="488"/>
      <c r="R285" s="489"/>
      <c r="S285" s="487" t="s">
        <v>4</v>
      </c>
      <c r="T285" s="488"/>
      <c r="U285" s="489"/>
    </row>
    <row r="286" spans="1:21" ht="23.45" customHeight="1" x14ac:dyDescent="0.4">
      <c r="A286" s="40"/>
      <c r="B286" s="43"/>
      <c r="D286" s="23">
        <v>401</v>
      </c>
      <c r="E286" s="44">
        <f t="shared" ref="E286:E310" si="18">A286</f>
        <v>0</v>
      </c>
      <c r="F286" s="492" t="str">
        <f>IF(A286="","",(VLOOKUP(A286,⑥児童・生徒名簿表!J:K,2,0)))</f>
        <v/>
      </c>
      <c r="G286" s="493"/>
      <c r="H286" s="494"/>
      <c r="I286" s="31" t="s">
        <v>3</v>
      </c>
      <c r="J286" s="28" t="s">
        <v>2</v>
      </c>
      <c r="K286" s="29" t="str">
        <f>IF(A286="","",(VLOOKUP(A286,⑥児童・生徒名簿表!J:L,3,0)))</f>
        <v/>
      </c>
      <c r="L286" s="30">
        <v>50</v>
      </c>
      <c r="M286" s="23">
        <f t="shared" ref="M286:M310" si="19">B286</f>
        <v>0</v>
      </c>
      <c r="N286" s="493" t="str">
        <f>IF(B286="","",(VLOOKUP(B286,⑥児童・生徒名簿表!J:K,2,0)))</f>
        <v/>
      </c>
      <c r="O286" s="493"/>
      <c r="P286" s="493"/>
      <c r="Q286" s="493"/>
      <c r="R286" s="494"/>
      <c r="S286" s="31" t="s">
        <v>3</v>
      </c>
      <c r="T286" s="28" t="s">
        <v>2</v>
      </c>
      <c r="U286" s="29" t="str">
        <f>IF(B286="","",(VLOOKUP(B286,⑥児童・生徒名簿表!J:L,3,0)))</f>
        <v/>
      </c>
    </row>
    <row r="287" spans="1:21" ht="23.45" customHeight="1" x14ac:dyDescent="0.4">
      <c r="A287" s="40"/>
      <c r="B287" s="43"/>
      <c r="D287" s="23">
        <v>402</v>
      </c>
      <c r="E287" s="44">
        <f t="shared" si="18"/>
        <v>0</v>
      </c>
      <c r="F287" s="492" t="str">
        <f>IF(A287="","",(VLOOKUP(A287,⑥児童・生徒名簿表!J:K,2,0)))</f>
        <v/>
      </c>
      <c r="G287" s="493"/>
      <c r="H287" s="494"/>
      <c r="I287" s="31" t="s">
        <v>3</v>
      </c>
      <c r="J287" s="28" t="s">
        <v>2</v>
      </c>
      <c r="K287" s="29" t="str">
        <f>IF(A287="","",(VLOOKUP(A287,⑥児童・生徒名簿表!J:L,3,0)))</f>
        <v/>
      </c>
      <c r="L287" s="30">
        <v>50</v>
      </c>
      <c r="M287" s="23">
        <f t="shared" si="19"/>
        <v>0</v>
      </c>
      <c r="N287" s="493" t="str">
        <f>IF(B287="","",(VLOOKUP(B287,⑥児童・生徒名簿表!J:K,2,0)))</f>
        <v/>
      </c>
      <c r="O287" s="493"/>
      <c r="P287" s="493"/>
      <c r="Q287" s="493"/>
      <c r="R287" s="494"/>
      <c r="S287" s="31" t="s">
        <v>3</v>
      </c>
      <c r="T287" s="28" t="s">
        <v>2</v>
      </c>
      <c r="U287" s="29" t="str">
        <f>IF(B287="","",(VLOOKUP(B287,⑥児童・生徒名簿表!J:L,3,0)))</f>
        <v/>
      </c>
    </row>
    <row r="288" spans="1:21" ht="23.45" customHeight="1" x14ac:dyDescent="0.4">
      <c r="A288" s="40"/>
      <c r="B288" s="43"/>
      <c r="D288" s="23">
        <v>403</v>
      </c>
      <c r="E288" s="44">
        <f t="shared" si="18"/>
        <v>0</v>
      </c>
      <c r="F288" s="492" t="str">
        <f>IF(A288="","",(VLOOKUP(A288,⑥児童・生徒名簿表!J:K,2,0)))</f>
        <v/>
      </c>
      <c r="G288" s="493"/>
      <c r="H288" s="494"/>
      <c r="I288" s="31" t="s">
        <v>3</v>
      </c>
      <c r="J288" s="28" t="s">
        <v>2</v>
      </c>
      <c r="K288" s="29" t="str">
        <f>IF(A288="","",(VLOOKUP(A288,⑥児童・生徒名簿表!J:L,3,0)))</f>
        <v/>
      </c>
      <c r="L288" s="30">
        <v>50</v>
      </c>
      <c r="M288" s="23">
        <f t="shared" si="19"/>
        <v>0</v>
      </c>
      <c r="N288" s="493" t="str">
        <f>IF(B288="","",(VLOOKUP(B288,⑥児童・生徒名簿表!J:K,2,0)))</f>
        <v/>
      </c>
      <c r="O288" s="493"/>
      <c r="P288" s="493"/>
      <c r="Q288" s="493"/>
      <c r="R288" s="494"/>
      <c r="S288" s="31" t="s">
        <v>3</v>
      </c>
      <c r="T288" s="28" t="s">
        <v>2</v>
      </c>
      <c r="U288" s="29" t="str">
        <f>IF(B288="","",(VLOOKUP(B288,⑥児童・生徒名簿表!J:L,3,0)))</f>
        <v/>
      </c>
    </row>
    <row r="289" spans="1:21" ht="23.45" customHeight="1" x14ac:dyDescent="0.4">
      <c r="A289" s="40"/>
      <c r="B289" s="43"/>
      <c r="D289" s="23">
        <v>404</v>
      </c>
      <c r="E289" s="44">
        <f t="shared" si="18"/>
        <v>0</v>
      </c>
      <c r="F289" s="492" t="str">
        <f>IF(A289="","",(VLOOKUP(A289,⑥児童・生徒名簿表!J:K,2,0)))</f>
        <v/>
      </c>
      <c r="G289" s="493"/>
      <c r="H289" s="494"/>
      <c r="I289" s="31" t="s">
        <v>3</v>
      </c>
      <c r="J289" s="28" t="s">
        <v>2</v>
      </c>
      <c r="K289" s="29" t="str">
        <f>IF(A289="","",(VLOOKUP(A289,⑥児童・生徒名簿表!J:L,3,0)))</f>
        <v/>
      </c>
      <c r="L289" s="30">
        <v>50</v>
      </c>
      <c r="M289" s="23">
        <f t="shared" si="19"/>
        <v>0</v>
      </c>
      <c r="N289" s="493" t="str">
        <f>IF(B289="","",(VLOOKUP(B289,⑥児童・生徒名簿表!J:K,2,0)))</f>
        <v/>
      </c>
      <c r="O289" s="493"/>
      <c r="P289" s="493"/>
      <c r="Q289" s="493"/>
      <c r="R289" s="494"/>
      <c r="S289" s="31" t="s">
        <v>3</v>
      </c>
      <c r="T289" s="28" t="s">
        <v>2</v>
      </c>
      <c r="U289" s="29" t="str">
        <f>IF(B289="","",(VLOOKUP(B289,⑥児童・生徒名簿表!J:L,3,0)))</f>
        <v/>
      </c>
    </row>
    <row r="290" spans="1:21" ht="23.45" customHeight="1" x14ac:dyDescent="0.4">
      <c r="A290" s="40"/>
      <c r="B290" s="43"/>
      <c r="D290" s="23">
        <v>405</v>
      </c>
      <c r="E290" s="44">
        <f t="shared" si="18"/>
        <v>0</v>
      </c>
      <c r="F290" s="492" t="str">
        <f>IF(A290="","",(VLOOKUP(A290,⑥児童・生徒名簿表!J:K,2,0)))</f>
        <v/>
      </c>
      <c r="G290" s="493"/>
      <c r="H290" s="494"/>
      <c r="I290" s="31" t="s">
        <v>3</v>
      </c>
      <c r="J290" s="28" t="s">
        <v>2</v>
      </c>
      <c r="K290" s="29" t="str">
        <f>IF(A290="","",(VLOOKUP(A290,⑥児童・生徒名簿表!J:L,3,0)))</f>
        <v/>
      </c>
      <c r="L290" s="30">
        <v>50</v>
      </c>
      <c r="M290" s="23">
        <f t="shared" si="19"/>
        <v>0</v>
      </c>
      <c r="N290" s="493" t="str">
        <f>IF(B290="","",(VLOOKUP(B290,⑥児童・生徒名簿表!J:K,2,0)))</f>
        <v/>
      </c>
      <c r="O290" s="493"/>
      <c r="P290" s="493"/>
      <c r="Q290" s="493"/>
      <c r="R290" s="494"/>
      <c r="S290" s="31" t="s">
        <v>3</v>
      </c>
      <c r="T290" s="28" t="s">
        <v>2</v>
      </c>
      <c r="U290" s="29" t="str">
        <f>IF(B290="","",(VLOOKUP(B290,⑥児童・生徒名簿表!J:L,3,0)))</f>
        <v/>
      </c>
    </row>
    <row r="291" spans="1:21" ht="23.45" customHeight="1" x14ac:dyDescent="0.4">
      <c r="A291" s="40"/>
      <c r="B291" s="43"/>
      <c r="D291" s="23">
        <v>406</v>
      </c>
      <c r="E291" s="44">
        <f t="shared" si="18"/>
        <v>0</v>
      </c>
      <c r="F291" s="492" t="str">
        <f>IF(A291="","",(VLOOKUP(A291,⑥児童・生徒名簿表!J:K,2,0)))</f>
        <v/>
      </c>
      <c r="G291" s="493"/>
      <c r="H291" s="494"/>
      <c r="I291" s="31" t="s">
        <v>3</v>
      </c>
      <c r="J291" s="28" t="s">
        <v>2</v>
      </c>
      <c r="K291" s="29" t="str">
        <f>IF(A291="","",(VLOOKUP(A291,⑥児童・生徒名簿表!J:L,3,0)))</f>
        <v/>
      </c>
      <c r="L291" s="30">
        <v>50</v>
      </c>
      <c r="M291" s="23">
        <f t="shared" si="19"/>
        <v>0</v>
      </c>
      <c r="N291" s="493" t="str">
        <f>IF(B291="","",(VLOOKUP(B291,⑥児童・生徒名簿表!J:K,2,0)))</f>
        <v/>
      </c>
      <c r="O291" s="493"/>
      <c r="P291" s="493"/>
      <c r="Q291" s="493"/>
      <c r="R291" s="494"/>
      <c r="S291" s="31" t="s">
        <v>3</v>
      </c>
      <c r="T291" s="28" t="s">
        <v>2</v>
      </c>
      <c r="U291" s="29" t="str">
        <f>IF(B291="","",(VLOOKUP(B291,⑥児童・生徒名簿表!J:L,3,0)))</f>
        <v/>
      </c>
    </row>
    <row r="292" spans="1:21" ht="23.45" customHeight="1" x14ac:dyDescent="0.4">
      <c r="A292" s="40"/>
      <c r="B292" s="43"/>
      <c r="D292" s="23">
        <v>407</v>
      </c>
      <c r="E292" s="44">
        <f t="shared" si="18"/>
        <v>0</v>
      </c>
      <c r="F292" s="492" t="str">
        <f>IF(A292="","",(VLOOKUP(A292,⑥児童・生徒名簿表!J:K,2,0)))</f>
        <v/>
      </c>
      <c r="G292" s="493"/>
      <c r="H292" s="494"/>
      <c r="I292" s="31" t="s">
        <v>3</v>
      </c>
      <c r="J292" s="28" t="s">
        <v>2</v>
      </c>
      <c r="K292" s="29" t="str">
        <f>IF(A292="","",(VLOOKUP(A292,⑥児童・生徒名簿表!J:L,3,0)))</f>
        <v/>
      </c>
      <c r="L292" s="30">
        <v>50</v>
      </c>
      <c r="M292" s="23">
        <f t="shared" si="19"/>
        <v>0</v>
      </c>
      <c r="N292" s="493" t="str">
        <f>IF(B292="","",(VLOOKUP(B292,⑥児童・生徒名簿表!J:K,2,0)))</f>
        <v/>
      </c>
      <c r="O292" s="493"/>
      <c r="P292" s="493"/>
      <c r="Q292" s="493"/>
      <c r="R292" s="494"/>
      <c r="S292" s="31" t="s">
        <v>3</v>
      </c>
      <c r="T292" s="28" t="s">
        <v>2</v>
      </c>
      <c r="U292" s="29" t="str">
        <f>IF(B292="","",(VLOOKUP(B292,⑥児童・生徒名簿表!J:L,3,0)))</f>
        <v/>
      </c>
    </row>
    <row r="293" spans="1:21" ht="23.45" customHeight="1" x14ac:dyDescent="0.4">
      <c r="A293" s="40"/>
      <c r="B293" s="43"/>
      <c r="D293" s="23">
        <v>408</v>
      </c>
      <c r="E293" s="44">
        <f t="shared" si="18"/>
        <v>0</v>
      </c>
      <c r="F293" s="492" t="str">
        <f>IF(A293="","",(VLOOKUP(A293,⑥児童・生徒名簿表!J:K,2,0)))</f>
        <v/>
      </c>
      <c r="G293" s="493"/>
      <c r="H293" s="494"/>
      <c r="I293" s="31" t="s">
        <v>3</v>
      </c>
      <c r="J293" s="28" t="s">
        <v>2</v>
      </c>
      <c r="K293" s="29" t="str">
        <f>IF(A293="","",(VLOOKUP(A293,⑥児童・生徒名簿表!J:L,3,0)))</f>
        <v/>
      </c>
      <c r="L293" s="30">
        <v>50</v>
      </c>
      <c r="M293" s="23">
        <f t="shared" si="19"/>
        <v>0</v>
      </c>
      <c r="N293" s="493" t="str">
        <f>IF(B293="","",(VLOOKUP(B293,⑥児童・生徒名簿表!J:K,2,0)))</f>
        <v/>
      </c>
      <c r="O293" s="493"/>
      <c r="P293" s="493"/>
      <c r="Q293" s="493"/>
      <c r="R293" s="494"/>
      <c r="S293" s="31" t="s">
        <v>3</v>
      </c>
      <c r="T293" s="28" t="s">
        <v>2</v>
      </c>
      <c r="U293" s="29" t="str">
        <f>IF(B293="","",(VLOOKUP(B293,⑥児童・生徒名簿表!J:L,3,0)))</f>
        <v/>
      </c>
    </row>
    <row r="294" spans="1:21" ht="23.45" customHeight="1" x14ac:dyDescent="0.4">
      <c r="A294" s="40"/>
      <c r="B294" s="43"/>
      <c r="D294" s="23">
        <v>409</v>
      </c>
      <c r="E294" s="44">
        <f t="shared" si="18"/>
        <v>0</v>
      </c>
      <c r="F294" s="492" t="str">
        <f>IF(A294="","",(VLOOKUP(A294,⑥児童・生徒名簿表!J:K,2,0)))</f>
        <v/>
      </c>
      <c r="G294" s="493"/>
      <c r="H294" s="494"/>
      <c r="I294" s="31" t="s">
        <v>3</v>
      </c>
      <c r="J294" s="28" t="s">
        <v>2</v>
      </c>
      <c r="K294" s="29" t="str">
        <f>IF(A294="","",(VLOOKUP(A294,⑥児童・生徒名簿表!J:L,3,0)))</f>
        <v/>
      </c>
      <c r="L294" s="30">
        <v>50</v>
      </c>
      <c r="M294" s="23">
        <f t="shared" si="19"/>
        <v>0</v>
      </c>
      <c r="N294" s="493" t="str">
        <f>IF(B294="","",(VLOOKUP(B294,⑥児童・生徒名簿表!J:K,2,0)))</f>
        <v/>
      </c>
      <c r="O294" s="493"/>
      <c r="P294" s="493"/>
      <c r="Q294" s="493"/>
      <c r="R294" s="494"/>
      <c r="S294" s="31" t="s">
        <v>3</v>
      </c>
      <c r="T294" s="28" t="s">
        <v>2</v>
      </c>
      <c r="U294" s="29" t="str">
        <f>IF(B294="","",(VLOOKUP(B294,⑥児童・生徒名簿表!J:L,3,0)))</f>
        <v/>
      </c>
    </row>
    <row r="295" spans="1:21" ht="23.45" customHeight="1" x14ac:dyDescent="0.4">
      <c r="A295" s="40"/>
      <c r="B295" s="43"/>
      <c r="D295" s="23">
        <v>410</v>
      </c>
      <c r="E295" s="44">
        <f t="shared" si="18"/>
        <v>0</v>
      </c>
      <c r="F295" s="492" t="str">
        <f>IF(A295="","",(VLOOKUP(A295,⑥児童・生徒名簿表!J:K,2,0)))</f>
        <v/>
      </c>
      <c r="G295" s="493"/>
      <c r="H295" s="494"/>
      <c r="I295" s="31" t="s">
        <v>3</v>
      </c>
      <c r="J295" s="28" t="s">
        <v>2</v>
      </c>
      <c r="K295" s="29" t="str">
        <f>IF(A295="","",(VLOOKUP(A295,⑥児童・生徒名簿表!J:L,3,0)))</f>
        <v/>
      </c>
      <c r="L295" s="30">
        <v>50</v>
      </c>
      <c r="M295" s="23">
        <f t="shared" si="19"/>
        <v>0</v>
      </c>
      <c r="N295" s="493" t="str">
        <f>IF(B295="","",(VLOOKUP(B295,⑥児童・生徒名簿表!J:K,2,0)))</f>
        <v/>
      </c>
      <c r="O295" s="493"/>
      <c r="P295" s="493"/>
      <c r="Q295" s="493"/>
      <c r="R295" s="494"/>
      <c r="S295" s="31" t="s">
        <v>3</v>
      </c>
      <c r="T295" s="28" t="s">
        <v>2</v>
      </c>
      <c r="U295" s="29" t="str">
        <f>IF(B295="","",(VLOOKUP(B295,⑥児童・生徒名簿表!J:L,3,0)))</f>
        <v/>
      </c>
    </row>
    <row r="296" spans="1:21" ht="23.45" customHeight="1" x14ac:dyDescent="0.4">
      <c r="A296" s="40"/>
      <c r="B296" s="43"/>
      <c r="D296" s="23">
        <v>411</v>
      </c>
      <c r="E296" s="44">
        <f t="shared" si="18"/>
        <v>0</v>
      </c>
      <c r="F296" s="492" t="str">
        <f>IF(A296="","",(VLOOKUP(A296,⑥児童・生徒名簿表!J:K,2,0)))</f>
        <v/>
      </c>
      <c r="G296" s="493"/>
      <c r="H296" s="494"/>
      <c r="I296" s="31" t="s">
        <v>3</v>
      </c>
      <c r="J296" s="28" t="s">
        <v>2</v>
      </c>
      <c r="K296" s="29" t="str">
        <f>IF(A296="","",(VLOOKUP(A296,⑥児童・生徒名簿表!J:L,3,0)))</f>
        <v/>
      </c>
      <c r="L296" s="30">
        <v>50</v>
      </c>
      <c r="M296" s="23">
        <f t="shared" si="19"/>
        <v>0</v>
      </c>
      <c r="N296" s="493" t="str">
        <f>IF(B296="","",(VLOOKUP(B296,⑥児童・生徒名簿表!J:K,2,0)))</f>
        <v/>
      </c>
      <c r="O296" s="493"/>
      <c r="P296" s="493"/>
      <c r="Q296" s="493"/>
      <c r="R296" s="494"/>
      <c r="S296" s="31" t="s">
        <v>3</v>
      </c>
      <c r="T296" s="28" t="s">
        <v>2</v>
      </c>
      <c r="U296" s="29" t="str">
        <f>IF(B296="","",(VLOOKUP(B296,⑥児童・生徒名簿表!J:L,3,0)))</f>
        <v/>
      </c>
    </row>
    <row r="297" spans="1:21" ht="23.45" customHeight="1" x14ac:dyDescent="0.4">
      <c r="A297" s="40"/>
      <c r="B297" s="43"/>
      <c r="D297" s="23">
        <v>412</v>
      </c>
      <c r="E297" s="44">
        <f t="shared" si="18"/>
        <v>0</v>
      </c>
      <c r="F297" s="492" t="str">
        <f>IF(A297="","",(VLOOKUP(A297,⑥児童・生徒名簿表!J:K,2,0)))</f>
        <v/>
      </c>
      <c r="G297" s="493"/>
      <c r="H297" s="494"/>
      <c r="I297" s="31" t="s">
        <v>3</v>
      </c>
      <c r="J297" s="28" t="s">
        <v>2</v>
      </c>
      <c r="K297" s="29" t="str">
        <f>IF(A297="","",(VLOOKUP(A297,⑥児童・生徒名簿表!J:L,3,0)))</f>
        <v/>
      </c>
      <c r="L297" s="30">
        <v>50</v>
      </c>
      <c r="M297" s="23">
        <f t="shared" si="19"/>
        <v>0</v>
      </c>
      <c r="N297" s="493" t="str">
        <f>IF(B297="","",(VLOOKUP(B297,⑥児童・生徒名簿表!J:K,2,0)))</f>
        <v/>
      </c>
      <c r="O297" s="493"/>
      <c r="P297" s="493"/>
      <c r="Q297" s="493"/>
      <c r="R297" s="494"/>
      <c r="S297" s="31" t="s">
        <v>3</v>
      </c>
      <c r="T297" s="28" t="s">
        <v>2</v>
      </c>
      <c r="U297" s="29" t="str">
        <f>IF(B297="","",(VLOOKUP(B297,⑥児童・生徒名簿表!J:L,3,0)))</f>
        <v/>
      </c>
    </row>
    <row r="298" spans="1:21" ht="23.45" customHeight="1" x14ac:dyDescent="0.4">
      <c r="A298" s="40"/>
      <c r="B298" s="43"/>
      <c r="D298" s="23">
        <v>413</v>
      </c>
      <c r="E298" s="44">
        <f t="shared" si="18"/>
        <v>0</v>
      </c>
      <c r="F298" s="492" t="str">
        <f>IF(A298="","",(VLOOKUP(A298,⑥児童・生徒名簿表!J:K,2,0)))</f>
        <v/>
      </c>
      <c r="G298" s="493"/>
      <c r="H298" s="494"/>
      <c r="I298" s="31" t="s">
        <v>3</v>
      </c>
      <c r="J298" s="28" t="s">
        <v>2</v>
      </c>
      <c r="K298" s="29" t="str">
        <f>IF(A298="","",(VLOOKUP(A298,⑥児童・生徒名簿表!J:L,3,0)))</f>
        <v/>
      </c>
      <c r="L298" s="30">
        <v>50</v>
      </c>
      <c r="M298" s="23">
        <f t="shared" si="19"/>
        <v>0</v>
      </c>
      <c r="N298" s="493" t="str">
        <f>IF(B298="","",(VLOOKUP(B298,⑥児童・生徒名簿表!J:K,2,0)))</f>
        <v/>
      </c>
      <c r="O298" s="493"/>
      <c r="P298" s="493"/>
      <c r="Q298" s="493"/>
      <c r="R298" s="494"/>
      <c r="S298" s="31" t="s">
        <v>3</v>
      </c>
      <c r="T298" s="28" t="s">
        <v>2</v>
      </c>
      <c r="U298" s="29" t="str">
        <f>IF(B298="","",(VLOOKUP(B298,⑥児童・生徒名簿表!J:L,3,0)))</f>
        <v/>
      </c>
    </row>
    <row r="299" spans="1:21" ht="23.45" customHeight="1" x14ac:dyDescent="0.4">
      <c r="A299" s="40"/>
      <c r="B299" s="43"/>
      <c r="D299" s="23">
        <v>414</v>
      </c>
      <c r="E299" s="44">
        <f t="shared" si="18"/>
        <v>0</v>
      </c>
      <c r="F299" s="492" t="str">
        <f>IF(A299="","",(VLOOKUP(A299,⑥児童・生徒名簿表!J:K,2,0)))</f>
        <v/>
      </c>
      <c r="G299" s="493"/>
      <c r="H299" s="494"/>
      <c r="I299" s="31" t="s">
        <v>3</v>
      </c>
      <c r="J299" s="28" t="s">
        <v>2</v>
      </c>
      <c r="K299" s="29" t="str">
        <f>IF(A299="","",(VLOOKUP(A299,⑥児童・生徒名簿表!J:L,3,0)))</f>
        <v/>
      </c>
      <c r="L299" s="30">
        <v>50</v>
      </c>
      <c r="M299" s="23">
        <f t="shared" si="19"/>
        <v>0</v>
      </c>
      <c r="N299" s="493" t="str">
        <f>IF(B299="","",(VLOOKUP(B299,⑥児童・生徒名簿表!J:K,2,0)))</f>
        <v/>
      </c>
      <c r="O299" s="493"/>
      <c r="P299" s="493"/>
      <c r="Q299" s="493"/>
      <c r="R299" s="494"/>
      <c r="S299" s="31" t="s">
        <v>3</v>
      </c>
      <c r="T299" s="28" t="s">
        <v>2</v>
      </c>
      <c r="U299" s="29" t="str">
        <f>IF(B299="","",(VLOOKUP(B299,⑥児童・生徒名簿表!J:L,3,0)))</f>
        <v/>
      </c>
    </row>
    <row r="300" spans="1:21" ht="23.45" customHeight="1" x14ac:dyDescent="0.4">
      <c r="A300" s="40"/>
      <c r="B300" s="43"/>
      <c r="D300" s="23">
        <v>415</v>
      </c>
      <c r="E300" s="44">
        <f t="shared" si="18"/>
        <v>0</v>
      </c>
      <c r="F300" s="492" t="str">
        <f>IF(A300="","",(VLOOKUP(A300,⑥児童・生徒名簿表!J:K,2,0)))</f>
        <v/>
      </c>
      <c r="G300" s="493"/>
      <c r="H300" s="494"/>
      <c r="I300" s="31" t="s">
        <v>3</v>
      </c>
      <c r="J300" s="28" t="s">
        <v>2</v>
      </c>
      <c r="K300" s="29" t="str">
        <f>IF(A300="","",(VLOOKUP(A300,⑥児童・生徒名簿表!J:L,3,0)))</f>
        <v/>
      </c>
      <c r="L300" s="30">
        <v>50</v>
      </c>
      <c r="M300" s="23">
        <f t="shared" si="19"/>
        <v>0</v>
      </c>
      <c r="N300" s="493" t="str">
        <f>IF(B300="","",(VLOOKUP(B300,⑥児童・生徒名簿表!J:K,2,0)))</f>
        <v/>
      </c>
      <c r="O300" s="493"/>
      <c r="P300" s="493"/>
      <c r="Q300" s="493"/>
      <c r="R300" s="494"/>
      <c r="S300" s="31" t="s">
        <v>3</v>
      </c>
      <c r="T300" s="28" t="s">
        <v>2</v>
      </c>
      <c r="U300" s="29" t="str">
        <f>IF(B300="","",(VLOOKUP(B300,⑥児童・生徒名簿表!J:L,3,0)))</f>
        <v/>
      </c>
    </row>
    <row r="301" spans="1:21" ht="23.45" customHeight="1" x14ac:dyDescent="0.4">
      <c r="A301" s="40"/>
      <c r="B301" s="43"/>
      <c r="D301" s="23">
        <v>416</v>
      </c>
      <c r="E301" s="44">
        <f t="shared" si="18"/>
        <v>0</v>
      </c>
      <c r="F301" s="492" t="str">
        <f>IF(A301="","",(VLOOKUP(A301,⑥児童・生徒名簿表!J:K,2,0)))</f>
        <v/>
      </c>
      <c r="G301" s="493"/>
      <c r="H301" s="494"/>
      <c r="I301" s="31" t="s">
        <v>3</v>
      </c>
      <c r="J301" s="28" t="s">
        <v>2</v>
      </c>
      <c r="K301" s="29" t="str">
        <f>IF(A301="","",(VLOOKUP(A301,⑥児童・生徒名簿表!J:L,3,0)))</f>
        <v/>
      </c>
      <c r="L301" s="30">
        <v>50</v>
      </c>
      <c r="M301" s="23">
        <f t="shared" si="19"/>
        <v>0</v>
      </c>
      <c r="N301" s="493" t="str">
        <f>IF(B301="","",(VLOOKUP(B301,⑥児童・生徒名簿表!J:K,2,0)))</f>
        <v/>
      </c>
      <c r="O301" s="493"/>
      <c r="P301" s="493"/>
      <c r="Q301" s="493"/>
      <c r="R301" s="494"/>
      <c r="S301" s="31" t="s">
        <v>3</v>
      </c>
      <c r="T301" s="28" t="s">
        <v>2</v>
      </c>
      <c r="U301" s="29" t="str">
        <f>IF(B301="","",(VLOOKUP(B301,⑥児童・生徒名簿表!J:L,3,0)))</f>
        <v/>
      </c>
    </row>
    <row r="302" spans="1:21" ht="23.45" customHeight="1" x14ac:dyDescent="0.4">
      <c r="A302" s="40"/>
      <c r="B302" s="43"/>
      <c r="D302" s="23">
        <v>417</v>
      </c>
      <c r="E302" s="44">
        <f t="shared" si="18"/>
        <v>0</v>
      </c>
      <c r="F302" s="492" t="str">
        <f>IF(A302="","",(VLOOKUP(A302,⑥児童・生徒名簿表!J:K,2,0)))</f>
        <v/>
      </c>
      <c r="G302" s="493"/>
      <c r="H302" s="494"/>
      <c r="I302" s="31" t="s">
        <v>3</v>
      </c>
      <c r="J302" s="28" t="s">
        <v>2</v>
      </c>
      <c r="K302" s="29" t="str">
        <f>IF(A302="","",(VLOOKUP(A302,⑥児童・生徒名簿表!J:L,3,0)))</f>
        <v/>
      </c>
      <c r="L302" s="30">
        <v>50</v>
      </c>
      <c r="M302" s="23">
        <f t="shared" si="19"/>
        <v>0</v>
      </c>
      <c r="N302" s="493" t="str">
        <f>IF(B302="","",(VLOOKUP(B302,⑥児童・生徒名簿表!J:K,2,0)))</f>
        <v/>
      </c>
      <c r="O302" s="493"/>
      <c r="P302" s="493"/>
      <c r="Q302" s="493"/>
      <c r="R302" s="494"/>
      <c r="S302" s="31" t="s">
        <v>3</v>
      </c>
      <c r="T302" s="28" t="s">
        <v>2</v>
      </c>
      <c r="U302" s="29" t="str">
        <f>IF(B302="","",(VLOOKUP(B302,⑥児童・生徒名簿表!J:L,3,0)))</f>
        <v/>
      </c>
    </row>
    <row r="303" spans="1:21" ht="23.45" customHeight="1" x14ac:dyDescent="0.4">
      <c r="A303" s="40"/>
      <c r="B303" s="43"/>
      <c r="D303" s="23">
        <v>418</v>
      </c>
      <c r="E303" s="44">
        <f t="shared" si="18"/>
        <v>0</v>
      </c>
      <c r="F303" s="492" t="str">
        <f>IF(A303="","",(VLOOKUP(A303,⑥児童・生徒名簿表!J:K,2,0)))</f>
        <v/>
      </c>
      <c r="G303" s="493"/>
      <c r="H303" s="494"/>
      <c r="I303" s="31" t="s">
        <v>3</v>
      </c>
      <c r="J303" s="28" t="s">
        <v>2</v>
      </c>
      <c r="K303" s="29" t="str">
        <f>IF(A303="","",(VLOOKUP(A303,⑥児童・生徒名簿表!J:L,3,0)))</f>
        <v/>
      </c>
      <c r="L303" s="30">
        <v>50</v>
      </c>
      <c r="M303" s="23">
        <f t="shared" si="19"/>
        <v>0</v>
      </c>
      <c r="N303" s="493" t="str">
        <f>IF(B303="","",(VLOOKUP(B303,⑥児童・生徒名簿表!J:K,2,0)))</f>
        <v/>
      </c>
      <c r="O303" s="493"/>
      <c r="P303" s="493"/>
      <c r="Q303" s="493"/>
      <c r="R303" s="494"/>
      <c r="S303" s="31" t="s">
        <v>3</v>
      </c>
      <c r="T303" s="28" t="s">
        <v>2</v>
      </c>
      <c r="U303" s="29" t="str">
        <f>IF(B303="","",(VLOOKUP(B303,⑥児童・生徒名簿表!J:L,3,0)))</f>
        <v/>
      </c>
    </row>
    <row r="304" spans="1:21" ht="23.45" customHeight="1" x14ac:dyDescent="0.4">
      <c r="A304" s="40"/>
      <c r="B304" s="43"/>
      <c r="D304" s="23">
        <v>419</v>
      </c>
      <c r="E304" s="44">
        <f t="shared" si="18"/>
        <v>0</v>
      </c>
      <c r="F304" s="492" t="str">
        <f>IF(A304="","",(VLOOKUP(A304,⑥児童・生徒名簿表!J:K,2,0)))</f>
        <v/>
      </c>
      <c r="G304" s="493"/>
      <c r="H304" s="494"/>
      <c r="I304" s="31" t="s">
        <v>3</v>
      </c>
      <c r="J304" s="28" t="s">
        <v>2</v>
      </c>
      <c r="K304" s="29" t="str">
        <f>IF(A304="","",(VLOOKUP(A304,⑥児童・生徒名簿表!J:L,3,0)))</f>
        <v/>
      </c>
      <c r="L304" s="30">
        <v>50</v>
      </c>
      <c r="M304" s="23">
        <f t="shared" si="19"/>
        <v>0</v>
      </c>
      <c r="N304" s="493" t="str">
        <f>IF(B304="","",(VLOOKUP(B304,⑥児童・生徒名簿表!J:K,2,0)))</f>
        <v/>
      </c>
      <c r="O304" s="493"/>
      <c r="P304" s="493"/>
      <c r="Q304" s="493"/>
      <c r="R304" s="494"/>
      <c r="S304" s="31" t="s">
        <v>3</v>
      </c>
      <c r="T304" s="28" t="s">
        <v>2</v>
      </c>
      <c r="U304" s="29" t="str">
        <f>IF(B304="","",(VLOOKUP(B304,⑥児童・生徒名簿表!J:L,3,0)))</f>
        <v/>
      </c>
    </row>
    <row r="305" spans="1:21" ht="23.45" customHeight="1" x14ac:dyDescent="0.4">
      <c r="A305" s="40"/>
      <c r="B305" s="43"/>
      <c r="D305" s="23">
        <v>420</v>
      </c>
      <c r="E305" s="44">
        <f t="shared" si="18"/>
        <v>0</v>
      </c>
      <c r="F305" s="492" t="str">
        <f>IF(A305="","",(VLOOKUP(A305,⑥児童・生徒名簿表!J:K,2,0)))</f>
        <v/>
      </c>
      <c r="G305" s="493"/>
      <c r="H305" s="494"/>
      <c r="I305" s="31" t="s">
        <v>3</v>
      </c>
      <c r="J305" s="28" t="s">
        <v>2</v>
      </c>
      <c r="K305" s="29" t="str">
        <f>IF(A305="","",(VLOOKUP(A305,⑥児童・生徒名簿表!J:L,3,0)))</f>
        <v/>
      </c>
      <c r="L305" s="30">
        <v>50</v>
      </c>
      <c r="M305" s="23">
        <f t="shared" si="19"/>
        <v>0</v>
      </c>
      <c r="N305" s="493" t="str">
        <f>IF(B305="","",(VLOOKUP(B305,⑥児童・生徒名簿表!J:K,2,0)))</f>
        <v/>
      </c>
      <c r="O305" s="493"/>
      <c r="P305" s="493"/>
      <c r="Q305" s="493"/>
      <c r="R305" s="494"/>
      <c r="S305" s="31" t="s">
        <v>3</v>
      </c>
      <c r="T305" s="28" t="s">
        <v>2</v>
      </c>
      <c r="U305" s="29" t="str">
        <f>IF(B305="","",(VLOOKUP(B305,⑥児童・生徒名簿表!J:L,3,0)))</f>
        <v/>
      </c>
    </row>
    <row r="306" spans="1:21" ht="23.45" customHeight="1" x14ac:dyDescent="0.4">
      <c r="A306" s="40"/>
      <c r="B306" s="43"/>
      <c r="D306" s="23">
        <v>421</v>
      </c>
      <c r="E306" s="44">
        <f t="shared" si="18"/>
        <v>0</v>
      </c>
      <c r="F306" s="492" t="str">
        <f>IF(A306="","",(VLOOKUP(A306,⑥児童・生徒名簿表!J:K,2,0)))</f>
        <v/>
      </c>
      <c r="G306" s="493"/>
      <c r="H306" s="494"/>
      <c r="I306" s="31" t="s">
        <v>3</v>
      </c>
      <c r="J306" s="28" t="s">
        <v>2</v>
      </c>
      <c r="K306" s="29" t="str">
        <f>IF(A306="","",(VLOOKUP(A306,⑥児童・生徒名簿表!J:L,3,0)))</f>
        <v/>
      </c>
      <c r="L306" s="30">
        <v>50</v>
      </c>
      <c r="M306" s="23">
        <f t="shared" si="19"/>
        <v>0</v>
      </c>
      <c r="N306" s="493" t="str">
        <f>IF(B306="","",(VLOOKUP(B306,⑥児童・生徒名簿表!J:K,2,0)))</f>
        <v/>
      </c>
      <c r="O306" s="493"/>
      <c r="P306" s="493"/>
      <c r="Q306" s="493"/>
      <c r="R306" s="494"/>
      <c r="S306" s="31" t="s">
        <v>3</v>
      </c>
      <c r="T306" s="28" t="s">
        <v>2</v>
      </c>
      <c r="U306" s="29" t="str">
        <f>IF(B306="","",(VLOOKUP(B306,⑥児童・生徒名簿表!J:L,3,0)))</f>
        <v/>
      </c>
    </row>
    <row r="307" spans="1:21" ht="23.45" customHeight="1" x14ac:dyDescent="0.4">
      <c r="A307" s="40"/>
      <c r="B307" s="43"/>
      <c r="D307" s="23">
        <v>422</v>
      </c>
      <c r="E307" s="44">
        <f t="shared" si="18"/>
        <v>0</v>
      </c>
      <c r="F307" s="492" t="str">
        <f>IF(A307="","",(VLOOKUP(A307,⑥児童・生徒名簿表!J:K,2,0)))</f>
        <v/>
      </c>
      <c r="G307" s="493"/>
      <c r="H307" s="494"/>
      <c r="I307" s="31" t="s">
        <v>3</v>
      </c>
      <c r="J307" s="28" t="s">
        <v>2</v>
      </c>
      <c r="K307" s="29" t="str">
        <f>IF(A307="","",(VLOOKUP(A307,⑥児童・生徒名簿表!J:L,3,0)))</f>
        <v/>
      </c>
      <c r="L307" s="30">
        <v>50</v>
      </c>
      <c r="M307" s="23">
        <f t="shared" si="19"/>
        <v>0</v>
      </c>
      <c r="N307" s="493" t="str">
        <f>IF(B307="","",(VLOOKUP(B307,⑥児童・生徒名簿表!J:K,2,0)))</f>
        <v/>
      </c>
      <c r="O307" s="493"/>
      <c r="P307" s="493"/>
      <c r="Q307" s="493"/>
      <c r="R307" s="494"/>
      <c r="S307" s="31" t="s">
        <v>3</v>
      </c>
      <c r="T307" s="28" t="s">
        <v>2</v>
      </c>
      <c r="U307" s="29" t="str">
        <f>IF(B307="","",(VLOOKUP(B307,⑥児童・生徒名簿表!J:L,3,0)))</f>
        <v/>
      </c>
    </row>
    <row r="308" spans="1:21" ht="23.45" customHeight="1" x14ac:dyDescent="0.4">
      <c r="A308" s="40"/>
      <c r="B308" s="43"/>
      <c r="D308" s="23">
        <v>423</v>
      </c>
      <c r="E308" s="44">
        <f t="shared" si="18"/>
        <v>0</v>
      </c>
      <c r="F308" s="492" t="str">
        <f>IF(A308="","",(VLOOKUP(A308,⑥児童・生徒名簿表!J:K,2,0)))</f>
        <v/>
      </c>
      <c r="G308" s="493"/>
      <c r="H308" s="494"/>
      <c r="I308" s="31" t="s">
        <v>3</v>
      </c>
      <c r="J308" s="28" t="s">
        <v>2</v>
      </c>
      <c r="K308" s="29" t="str">
        <f>IF(A308="","",(VLOOKUP(A308,⑥児童・生徒名簿表!J:L,3,0)))</f>
        <v/>
      </c>
      <c r="L308" s="30">
        <v>50</v>
      </c>
      <c r="M308" s="23">
        <f t="shared" si="19"/>
        <v>0</v>
      </c>
      <c r="N308" s="493" t="str">
        <f>IF(B308="","",(VLOOKUP(B308,⑥児童・生徒名簿表!J:K,2,0)))</f>
        <v/>
      </c>
      <c r="O308" s="493"/>
      <c r="P308" s="493"/>
      <c r="Q308" s="493"/>
      <c r="R308" s="494"/>
      <c r="S308" s="31" t="s">
        <v>3</v>
      </c>
      <c r="T308" s="28" t="s">
        <v>2</v>
      </c>
      <c r="U308" s="29" t="str">
        <f>IF(B308="","",(VLOOKUP(B308,⑥児童・生徒名簿表!J:L,3,0)))</f>
        <v/>
      </c>
    </row>
    <row r="309" spans="1:21" ht="23.45" customHeight="1" x14ac:dyDescent="0.4">
      <c r="A309" s="40"/>
      <c r="B309" s="43"/>
      <c r="D309" s="23">
        <v>424</v>
      </c>
      <c r="E309" s="44">
        <f t="shared" si="18"/>
        <v>0</v>
      </c>
      <c r="F309" s="492" t="str">
        <f>IF(A309="","",(VLOOKUP(A309,⑥児童・生徒名簿表!J:K,2,0)))</f>
        <v/>
      </c>
      <c r="G309" s="493"/>
      <c r="H309" s="494"/>
      <c r="I309" s="31" t="s">
        <v>3</v>
      </c>
      <c r="J309" s="28" t="s">
        <v>2</v>
      </c>
      <c r="K309" s="29" t="str">
        <f>IF(A309="","",(VLOOKUP(A309,⑥児童・生徒名簿表!J:L,3,0)))</f>
        <v/>
      </c>
      <c r="L309" s="30">
        <v>50</v>
      </c>
      <c r="M309" s="23">
        <f t="shared" si="19"/>
        <v>0</v>
      </c>
      <c r="N309" s="493" t="str">
        <f>IF(B309="","",(VLOOKUP(B309,⑥児童・生徒名簿表!J:K,2,0)))</f>
        <v/>
      </c>
      <c r="O309" s="493"/>
      <c r="P309" s="493"/>
      <c r="Q309" s="493"/>
      <c r="R309" s="494"/>
      <c r="S309" s="31" t="s">
        <v>3</v>
      </c>
      <c r="T309" s="28" t="s">
        <v>2</v>
      </c>
      <c r="U309" s="29" t="str">
        <f>IF(B309="","",(VLOOKUP(B309,⑥児童・生徒名簿表!J:L,3,0)))</f>
        <v/>
      </c>
    </row>
    <row r="310" spans="1:21" ht="23.45" customHeight="1" x14ac:dyDescent="0.4">
      <c r="A310" s="40"/>
      <c r="B310" s="43"/>
      <c r="D310" s="23">
        <v>425</v>
      </c>
      <c r="E310" s="44">
        <f t="shared" si="18"/>
        <v>0</v>
      </c>
      <c r="F310" s="492" t="str">
        <f>IF(A310="","",(VLOOKUP(A310,⑥児童・生徒名簿表!J:K,2,0)))</f>
        <v/>
      </c>
      <c r="G310" s="493"/>
      <c r="H310" s="494"/>
      <c r="I310" s="31" t="s">
        <v>3</v>
      </c>
      <c r="J310" s="28" t="s">
        <v>2</v>
      </c>
      <c r="K310" s="29" t="str">
        <f>IF(A310="","",(VLOOKUP(A310,⑥児童・生徒名簿表!J:L,3,0)))</f>
        <v/>
      </c>
      <c r="L310" s="30">
        <v>50</v>
      </c>
      <c r="M310" s="23">
        <f t="shared" si="19"/>
        <v>0</v>
      </c>
      <c r="N310" s="493" t="str">
        <f>IF(B310="","",(VLOOKUP(B310,⑥児童・生徒名簿表!J:K,2,0)))</f>
        <v/>
      </c>
      <c r="O310" s="493"/>
      <c r="P310" s="493"/>
      <c r="Q310" s="493"/>
      <c r="R310" s="494"/>
      <c r="S310" s="31" t="s">
        <v>3</v>
      </c>
      <c r="T310" s="28" t="s">
        <v>2</v>
      </c>
      <c r="U310" s="29" t="str">
        <f>IF(B310="","",(VLOOKUP(B310,⑥児童・生徒名簿表!J:L,3,0)))</f>
        <v/>
      </c>
    </row>
    <row r="311" spans="1:21" ht="4.5" customHeight="1" x14ac:dyDescent="0.4">
      <c r="A311" s="65"/>
      <c r="B311" s="65"/>
    </row>
    <row r="312" spans="1:21" ht="27" customHeight="1" x14ac:dyDescent="0.4">
      <c r="D312" s="487" t="s">
        <v>1</v>
      </c>
      <c r="E312" s="488"/>
      <c r="F312" s="488"/>
      <c r="G312" s="488"/>
      <c r="H312" s="489"/>
      <c r="I312" s="487" t="s">
        <v>163</v>
      </c>
      <c r="J312" s="488"/>
      <c r="K312" s="488"/>
      <c r="L312" s="489"/>
      <c r="M312" s="487" t="s">
        <v>164</v>
      </c>
      <c r="N312" s="488"/>
      <c r="O312" s="488"/>
      <c r="P312" s="488"/>
      <c r="Q312" s="489"/>
      <c r="R312" s="490" t="s">
        <v>165</v>
      </c>
      <c r="S312" s="490"/>
      <c r="T312" s="490"/>
      <c r="U312" s="490"/>
    </row>
    <row r="313" spans="1:21" ht="3.75" customHeight="1" thickBot="1" x14ac:dyDescent="0.45">
      <c r="K313" s="471"/>
      <c r="L313" s="471"/>
      <c r="M313" s="11"/>
    </row>
    <row r="314" spans="1:21" ht="15" customHeight="1" x14ac:dyDescent="0.4">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4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
      <c r="D316" s="55" t="s">
        <v>724</v>
      </c>
      <c r="E316" s="56"/>
      <c r="F316" s="56"/>
      <c r="G316" s="56"/>
      <c r="H316" s="56"/>
      <c r="I316" s="56"/>
      <c r="J316" s="56"/>
      <c r="K316" s="56"/>
      <c r="L316" s="56"/>
      <c r="M316" s="56"/>
      <c r="N316" s="56"/>
      <c r="O316" s="56"/>
      <c r="P316" s="508" t="s">
        <v>678</v>
      </c>
      <c r="Q316" s="508"/>
      <c r="R316" s="574" t="e">
        <f>IF(I317="","",(VLOOKUP(I317,②学校番号一覧!A:E,5,0)))</f>
        <v>#N/A</v>
      </c>
      <c r="S316" s="574"/>
      <c r="T316" s="574"/>
      <c r="U316" s="574"/>
    </row>
    <row r="317" spans="1:21" ht="30" customHeight="1" x14ac:dyDescent="0.4">
      <c r="A317" s="535" t="s">
        <v>2759</v>
      </c>
      <c r="B317" s="535"/>
      <c r="D317" s="487" t="s">
        <v>11</v>
      </c>
      <c r="E317" s="489"/>
      <c r="F317" s="500" t="s">
        <v>84</v>
      </c>
      <c r="G317" s="500"/>
      <c r="H317" s="23" t="s">
        <v>19</v>
      </c>
      <c r="I317" s="501">
        <f>I2</f>
        <v>0</v>
      </c>
      <c r="J317" s="502"/>
      <c r="K317" s="487" t="s">
        <v>18</v>
      </c>
      <c r="L317" s="489"/>
      <c r="M317" s="503" t="s">
        <v>160</v>
      </c>
      <c r="N317" s="504"/>
      <c r="O317" s="505"/>
      <c r="P317" s="506" t="s">
        <v>10</v>
      </c>
      <c r="Q317" s="507"/>
      <c r="R317" s="37"/>
      <c r="S317" s="24" t="s">
        <v>9</v>
      </c>
      <c r="T317" s="25"/>
      <c r="U317" s="26" t="s">
        <v>8</v>
      </c>
    </row>
    <row r="318" spans="1:21" ht="30" customHeight="1" x14ac:dyDescent="0.4">
      <c r="A318" s="535"/>
      <c r="B318" s="535"/>
      <c r="D318" s="487" t="s">
        <v>7</v>
      </c>
      <c r="E318" s="489"/>
      <c r="F318" s="573" t="str">
        <f>IF(I2="","",(VLOOKUP(I2,②学校番号一覧!A:C,3,0)))</f>
        <v/>
      </c>
      <c r="G318" s="573"/>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
      <c r="D319" s="33"/>
      <c r="E319" s="33"/>
      <c r="F319" s="33"/>
      <c r="G319" s="33"/>
      <c r="H319" s="34"/>
      <c r="I319" s="34"/>
      <c r="J319" s="34"/>
      <c r="K319" s="34"/>
      <c r="L319" s="34"/>
      <c r="M319" s="32"/>
      <c r="N319" s="35"/>
      <c r="O319" s="11"/>
      <c r="P319" s="11"/>
      <c r="Q319" s="36"/>
      <c r="R319" s="36"/>
      <c r="S319" s="36"/>
      <c r="T319" s="36"/>
      <c r="U319" s="36"/>
    </row>
    <row r="320" spans="1:21" ht="21.95" customHeight="1" x14ac:dyDescent="0.4">
      <c r="A320" s="40" t="s">
        <v>87</v>
      </c>
      <c r="B320" s="43" t="s">
        <v>87</v>
      </c>
      <c r="D320" s="27" t="s">
        <v>161</v>
      </c>
      <c r="E320" s="45" t="s">
        <v>162</v>
      </c>
      <c r="F320" s="522" t="s">
        <v>1313</v>
      </c>
      <c r="G320" s="523"/>
      <c r="H320" s="524"/>
      <c r="I320" s="487" t="s">
        <v>4</v>
      </c>
      <c r="J320" s="488"/>
      <c r="K320" s="499"/>
      <c r="L320" s="27" t="s">
        <v>161</v>
      </c>
      <c r="M320" s="47" t="s">
        <v>162</v>
      </c>
      <c r="N320" s="488" t="s">
        <v>1313</v>
      </c>
      <c r="O320" s="488"/>
      <c r="P320" s="488"/>
      <c r="Q320" s="488"/>
      <c r="R320" s="489"/>
      <c r="S320" s="487" t="s">
        <v>4</v>
      </c>
      <c r="T320" s="488"/>
      <c r="U320" s="489"/>
    </row>
    <row r="321" spans="1:21" ht="23.45" customHeight="1" x14ac:dyDescent="0.4">
      <c r="A321" s="40"/>
      <c r="B321" s="43"/>
      <c r="D321" s="23">
        <v>451</v>
      </c>
      <c r="E321" s="44">
        <f t="shared" ref="E321:E345" si="20">A321</f>
        <v>0</v>
      </c>
      <c r="F321" s="492" t="str">
        <f>IF(A321="","",(VLOOKUP(A321,⑥児童・生徒名簿表!J:K,2,0)))</f>
        <v/>
      </c>
      <c r="G321" s="493"/>
      <c r="H321" s="494"/>
      <c r="I321" s="31" t="s">
        <v>3</v>
      </c>
      <c r="J321" s="28" t="s">
        <v>2</v>
      </c>
      <c r="K321" s="29" t="str">
        <f>IF(A321="","",(VLOOKUP(A321,⑥児童・生徒名簿表!J:L,3,0)))</f>
        <v/>
      </c>
      <c r="L321" s="30">
        <v>50</v>
      </c>
      <c r="M321" s="23">
        <f t="shared" ref="M321" si="21">B321</f>
        <v>0</v>
      </c>
      <c r="N321" s="493" t="str">
        <f>IF(B321="","",(VLOOKUP(B321,⑥児童・生徒名簿表!J:K,2,0)))</f>
        <v/>
      </c>
      <c r="O321" s="493"/>
      <c r="P321" s="493"/>
      <c r="Q321" s="493"/>
      <c r="R321" s="494"/>
      <c r="S321" s="31" t="s">
        <v>3</v>
      </c>
      <c r="T321" s="28" t="s">
        <v>2</v>
      </c>
      <c r="U321" s="29" t="str">
        <f>IF(B321="","",(VLOOKUP(B321,⑥児童・生徒名簿表!J:L,3,0)))</f>
        <v/>
      </c>
    </row>
    <row r="322" spans="1:21" ht="23.45" customHeight="1" x14ac:dyDescent="0.4">
      <c r="A322" s="40"/>
      <c r="B322" s="43"/>
      <c r="D322" s="23">
        <v>452</v>
      </c>
      <c r="E322" s="44">
        <f t="shared" si="20"/>
        <v>0</v>
      </c>
      <c r="F322" s="492" t="str">
        <f>IF(A322="","",(VLOOKUP(A322,⑥児童・生徒名簿表!J:K,2,0)))</f>
        <v/>
      </c>
      <c r="G322" s="493"/>
      <c r="H322" s="494"/>
      <c r="I322" s="31" t="s">
        <v>3</v>
      </c>
      <c r="J322" s="28" t="s">
        <v>2</v>
      </c>
      <c r="K322" s="29" t="str">
        <f>IF(A322="","",(VLOOKUP(A322,⑥児童・生徒名簿表!J:L,3,0)))</f>
        <v/>
      </c>
      <c r="L322" s="30">
        <v>50</v>
      </c>
      <c r="M322" s="23">
        <f t="shared" ref="M322:M345" si="22">B322</f>
        <v>0</v>
      </c>
      <c r="N322" s="493" t="str">
        <f>IF(B322="","",(VLOOKUP(B322,⑥児童・生徒名簿表!J:K,2,0)))</f>
        <v/>
      </c>
      <c r="O322" s="493"/>
      <c r="P322" s="493"/>
      <c r="Q322" s="493"/>
      <c r="R322" s="494"/>
      <c r="S322" s="31" t="s">
        <v>3</v>
      </c>
      <c r="T322" s="28" t="s">
        <v>2</v>
      </c>
      <c r="U322" s="29" t="str">
        <f>IF(B322="","",(VLOOKUP(B322,⑥児童・生徒名簿表!J:L,3,0)))</f>
        <v/>
      </c>
    </row>
    <row r="323" spans="1:21" ht="23.45" customHeight="1" x14ac:dyDescent="0.4">
      <c r="A323" s="40"/>
      <c r="B323" s="43"/>
      <c r="D323" s="23">
        <v>453</v>
      </c>
      <c r="E323" s="44">
        <f t="shared" si="20"/>
        <v>0</v>
      </c>
      <c r="F323" s="492" t="str">
        <f>IF(A323="","",(VLOOKUP(A323,⑥児童・生徒名簿表!J:K,2,0)))</f>
        <v/>
      </c>
      <c r="G323" s="493"/>
      <c r="H323" s="494"/>
      <c r="I323" s="31" t="s">
        <v>3</v>
      </c>
      <c r="J323" s="28" t="s">
        <v>2</v>
      </c>
      <c r="K323" s="29" t="str">
        <f>IF(A323="","",(VLOOKUP(A323,⑥児童・生徒名簿表!J:L,3,0)))</f>
        <v/>
      </c>
      <c r="L323" s="30">
        <v>50</v>
      </c>
      <c r="M323" s="23">
        <f t="shared" si="22"/>
        <v>0</v>
      </c>
      <c r="N323" s="493" t="str">
        <f>IF(B323="","",(VLOOKUP(B323,⑥児童・生徒名簿表!J:K,2,0)))</f>
        <v/>
      </c>
      <c r="O323" s="493"/>
      <c r="P323" s="493"/>
      <c r="Q323" s="493"/>
      <c r="R323" s="494"/>
      <c r="S323" s="31" t="s">
        <v>3</v>
      </c>
      <c r="T323" s="28" t="s">
        <v>2</v>
      </c>
      <c r="U323" s="29" t="str">
        <f>IF(B323="","",(VLOOKUP(B323,⑥児童・生徒名簿表!J:L,3,0)))</f>
        <v/>
      </c>
    </row>
    <row r="324" spans="1:21" ht="23.45" customHeight="1" x14ac:dyDescent="0.4">
      <c r="A324" s="40"/>
      <c r="B324" s="43"/>
      <c r="D324" s="23">
        <v>454</v>
      </c>
      <c r="E324" s="44">
        <f t="shared" si="20"/>
        <v>0</v>
      </c>
      <c r="F324" s="492" t="str">
        <f>IF(A324="","",(VLOOKUP(A324,⑥児童・生徒名簿表!J:K,2,0)))</f>
        <v/>
      </c>
      <c r="G324" s="493"/>
      <c r="H324" s="494"/>
      <c r="I324" s="31" t="s">
        <v>3</v>
      </c>
      <c r="J324" s="28" t="s">
        <v>2</v>
      </c>
      <c r="K324" s="29" t="str">
        <f>IF(A324="","",(VLOOKUP(A324,⑥児童・生徒名簿表!J:L,3,0)))</f>
        <v/>
      </c>
      <c r="L324" s="30">
        <v>50</v>
      </c>
      <c r="M324" s="23">
        <f t="shared" si="22"/>
        <v>0</v>
      </c>
      <c r="N324" s="493" t="str">
        <f>IF(B324="","",(VLOOKUP(B324,⑥児童・生徒名簿表!J:K,2,0)))</f>
        <v/>
      </c>
      <c r="O324" s="493"/>
      <c r="P324" s="493"/>
      <c r="Q324" s="493"/>
      <c r="R324" s="494"/>
      <c r="S324" s="31" t="s">
        <v>3</v>
      </c>
      <c r="T324" s="28" t="s">
        <v>2</v>
      </c>
      <c r="U324" s="29" t="str">
        <f>IF(B324="","",(VLOOKUP(B324,⑥児童・生徒名簿表!J:L,3,0)))</f>
        <v/>
      </c>
    </row>
    <row r="325" spans="1:21" ht="23.45" customHeight="1" x14ac:dyDescent="0.4">
      <c r="A325" s="40"/>
      <c r="B325" s="43"/>
      <c r="D325" s="23">
        <v>455</v>
      </c>
      <c r="E325" s="44">
        <f t="shared" si="20"/>
        <v>0</v>
      </c>
      <c r="F325" s="492" t="str">
        <f>IF(A325="","",(VLOOKUP(A325,⑥児童・生徒名簿表!J:K,2,0)))</f>
        <v/>
      </c>
      <c r="G325" s="493"/>
      <c r="H325" s="494"/>
      <c r="I325" s="31" t="s">
        <v>3</v>
      </c>
      <c r="J325" s="28" t="s">
        <v>2</v>
      </c>
      <c r="K325" s="29" t="str">
        <f>IF(A325="","",(VLOOKUP(A325,⑥児童・生徒名簿表!J:L,3,0)))</f>
        <v/>
      </c>
      <c r="L325" s="30">
        <v>50</v>
      </c>
      <c r="M325" s="23">
        <f t="shared" si="22"/>
        <v>0</v>
      </c>
      <c r="N325" s="493" t="str">
        <f>IF(B325="","",(VLOOKUP(B325,⑥児童・生徒名簿表!J:K,2,0)))</f>
        <v/>
      </c>
      <c r="O325" s="493"/>
      <c r="P325" s="493"/>
      <c r="Q325" s="493"/>
      <c r="R325" s="494"/>
      <c r="S325" s="31" t="s">
        <v>3</v>
      </c>
      <c r="T325" s="28" t="s">
        <v>2</v>
      </c>
      <c r="U325" s="29" t="str">
        <f>IF(B325="","",(VLOOKUP(B325,⑥児童・生徒名簿表!J:L,3,0)))</f>
        <v/>
      </c>
    </row>
    <row r="326" spans="1:21" ht="23.45" customHeight="1" x14ac:dyDescent="0.4">
      <c r="A326" s="40"/>
      <c r="B326" s="43"/>
      <c r="D326" s="23">
        <v>456</v>
      </c>
      <c r="E326" s="44">
        <f t="shared" si="20"/>
        <v>0</v>
      </c>
      <c r="F326" s="492" t="str">
        <f>IF(A326="","",(VLOOKUP(A326,⑥児童・生徒名簿表!J:K,2,0)))</f>
        <v/>
      </c>
      <c r="G326" s="493"/>
      <c r="H326" s="494"/>
      <c r="I326" s="31" t="s">
        <v>3</v>
      </c>
      <c r="J326" s="28" t="s">
        <v>2</v>
      </c>
      <c r="K326" s="29" t="str">
        <f>IF(A326="","",(VLOOKUP(A326,⑥児童・生徒名簿表!J:L,3,0)))</f>
        <v/>
      </c>
      <c r="L326" s="30">
        <v>50</v>
      </c>
      <c r="M326" s="23">
        <f t="shared" si="22"/>
        <v>0</v>
      </c>
      <c r="N326" s="493" t="str">
        <f>IF(B326="","",(VLOOKUP(B326,⑥児童・生徒名簿表!J:K,2,0)))</f>
        <v/>
      </c>
      <c r="O326" s="493"/>
      <c r="P326" s="493"/>
      <c r="Q326" s="493"/>
      <c r="R326" s="494"/>
      <c r="S326" s="31" t="s">
        <v>3</v>
      </c>
      <c r="T326" s="28" t="s">
        <v>2</v>
      </c>
      <c r="U326" s="29" t="str">
        <f>IF(B326="","",(VLOOKUP(B326,⑥児童・生徒名簿表!J:L,3,0)))</f>
        <v/>
      </c>
    </row>
    <row r="327" spans="1:21" ht="23.45" customHeight="1" x14ac:dyDescent="0.4">
      <c r="A327" s="40"/>
      <c r="B327" s="43"/>
      <c r="D327" s="23">
        <v>457</v>
      </c>
      <c r="E327" s="44">
        <f t="shared" si="20"/>
        <v>0</v>
      </c>
      <c r="F327" s="492" t="str">
        <f>IF(A327="","",(VLOOKUP(A327,⑥児童・生徒名簿表!J:K,2,0)))</f>
        <v/>
      </c>
      <c r="G327" s="493"/>
      <c r="H327" s="494"/>
      <c r="I327" s="31" t="s">
        <v>3</v>
      </c>
      <c r="J327" s="28" t="s">
        <v>2</v>
      </c>
      <c r="K327" s="29" t="str">
        <f>IF(A327="","",(VLOOKUP(A327,⑥児童・生徒名簿表!J:L,3,0)))</f>
        <v/>
      </c>
      <c r="L327" s="30">
        <v>50</v>
      </c>
      <c r="M327" s="23">
        <f t="shared" si="22"/>
        <v>0</v>
      </c>
      <c r="N327" s="493" t="str">
        <f>IF(B327="","",(VLOOKUP(B327,⑥児童・生徒名簿表!J:K,2,0)))</f>
        <v/>
      </c>
      <c r="O327" s="493"/>
      <c r="P327" s="493"/>
      <c r="Q327" s="493"/>
      <c r="R327" s="494"/>
      <c r="S327" s="31" t="s">
        <v>3</v>
      </c>
      <c r="T327" s="28" t="s">
        <v>2</v>
      </c>
      <c r="U327" s="29" t="str">
        <f>IF(B327="","",(VLOOKUP(B327,⑥児童・生徒名簿表!J:L,3,0)))</f>
        <v/>
      </c>
    </row>
    <row r="328" spans="1:21" ht="23.45" customHeight="1" x14ac:dyDescent="0.4">
      <c r="A328" s="40"/>
      <c r="B328" s="43"/>
      <c r="D328" s="23">
        <v>458</v>
      </c>
      <c r="E328" s="44">
        <f t="shared" si="20"/>
        <v>0</v>
      </c>
      <c r="F328" s="492" t="str">
        <f>IF(A328="","",(VLOOKUP(A328,⑥児童・生徒名簿表!J:K,2,0)))</f>
        <v/>
      </c>
      <c r="G328" s="493"/>
      <c r="H328" s="494"/>
      <c r="I328" s="31" t="s">
        <v>3</v>
      </c>
      <c r="J328" s="28" t="s">
        <v>2</v>
      </c>
      <c r="K328" s="29" t="str">
        <f>IF(A328="","",(VLOOKUP(A328,⑥児童・生徒名簿表!J:L,3,0)))</f>
        <v/>
      </c>
      <c r="L328" s="30">
        <v>50</v>
      </c>
      <c r="M328" s="23">
        <f t="shared" si="22"/>
        <v>0</v>
      </c>
      <c r="N328" s="493" t="str">
        <f>IF(B328="","",(VLOOKUP(B328,⑥児童・生徒名簿表!J:K,2,0)))</f>
        <v/>
      </c>
      <c r="O328" s="493"/>
      <c r="P328" s="493"/>
      <c r="Q328" s="493"/>
      <c r="R328" s="494"/>
      <c r="S328" s="31" t="s">
        <v>3</v>
      </c>
      <c r="T328" s="28" t="s">
        <v>2</v>
      </c>
      <c r="U328" s="29" t="str">
        <f>IF(B328="","",(VLOOKUP(B328,⑥児童・生徒名簿表!J:L,3,0)))</f>
        <v/>
      </c>
    </row>
    <row r="329" spans="1:21" ht="23.45" customHeight="1" x14ac:dyDescent="0.4">
      <c r="A329" s="40"/>
      <c r="B329" s="43"/>
      <c r="D329" s="23">
        <v>459</v>
      </c>
      <c r="E329" s="44">
        <f t="shared" si="20"/>
        <v>0</v>
      </c>
      <c r="F329" s="492" t="str">
        <f>IF(A329="","",(VLOOKUP(A329,⑥児童・生徒名簿表!J:K,2,0)))</f>
        <v/>
      </c>
      <c r="G329" s="493"/>
      <c r="H329" s="494"/>
      <c r="I329" s="31" t="s">
        <v>3</v>
      </c>
      <c r="J329" s="28" t="s">
        <v>2</v>
      </c>
      <c r="K329" s="29" t="str">
        <f>IF(A329="","",(VLOOKUP(A329,⑥児童・生徒名簿表!J:L,3,0)))</f>
        <v/>
      </c>
      <c r="L329" s="30">
        <v>50</v>
      </c>
      <c r="M329" s="23">
        <f t="shared" si="22"/>
        <v>0</v>
      </c>
      <c r="N329" s="493" t="str">
        <f>IF(B329="","",(VLOOKUP(B329,⑥児童・生徒名簿表!J:K,2,0)))</f>
        <v/>
      </c>
      <c r="O329" s="493"/>
      <c r="P329" s="493"/>
      <c r="Q329" s="493"/>
      <c r="R329" s="494"/>
      <c r="S329" s="31" t="s">
        <v>3</v>
      </c>
      <c r="T329" s="28" t="s">
        <v>2</v>
      </c>
      <c r="U329" s="29" t="str">
        <f>IF(B329="","",(VLOOKUP(B329,⑥児童・生徒名簿表!J:L,3,0)))</f>
        <v/>
      </c>
    </row>
    <row r="330" spans="1:21" ht="23.45" customHeight="1" x14ac:dyDescent="0.4">
      <c r="A330" s="40"/>
      <c r="B330" s="43"/>
      <c r="D330" s="23">
        <v>460</v>
      </c>
      <c r="E330" s="44">
        <f t="shared" si="20"/>
        <v>0</v>
      </c>
      <c r="F330" s="492" t="str">
        <f>IF(A330="","",(VLOOKUP(A330,⑥児童・生徒名簿表!J:K,2,0)))</f>
        <v/>
      </c>
      <c r="G330" s="493"/>
      <c r="H330" s="494"/>
      <c r="I330" s="31" t="s">
        <v>3</v>
      </c>
      <c r="J330" s="28" t="s">
        <v>2</v>
      </c>
      <c r="K330" s="29" t="str">
        <f>IF(A330="","",(VLOOKUP(A330,⑥児童・生徒名簿表!J:L,3,0)))</f>
        <v/>
      </c>
      <c r="L330" s="30">
        <v>50</v>
      </c>
      <c r="M330" s="23">
        <f t="shared" si="22"/>
        <v>0</v>
      </c>
      <c r="N330" s="493" t="str">
        <f>IF(B330="","",(VLOOKUP(B330,⑥児童・生徒名簿表!J:K,2,0)))</f>
        <v/>
      </c>
      <c r="O330" s="493"/>
      <c r="P330" s="493"/>
      <c r="Q330" s="493"/>
      <c r="R330" s="494"/>
      <c r="S330" s="31" t="s">
        <v>3</v>
      </c>
      <c r="T330" s="28" t="s">
        <v>2</v>
      </c>
      <c r="U330" s="29" t="str">
        <f>IF(B330="","",(VLOOKUP(B330,⑥児童・生徒名簿表!J:L,3,0)))</f>
        <v/>
      </c>
    </row>
    <row r="331" spans="1:21" ht="23.45" customHeight="1" x14ac:dyDescent="0.4">
      <c r="A331" s="40"/>
      <c r="B331" s="43"/>
      <c r="D331" s="23">
        <v>461</v>
      </c>
      <c r="E331" s="44">
        <f t="shared" si="20"/>
        <v>0</v>
      </c>
      <c r="F331" s="492" t="str">
        <f>IF(A331="","",(VLOOKUP(A331,⑥児童・生徒名簿表!J:K,2,0)))</f>
        <v/>
      </c>
      <c r="G331" s="493"/>
      <c r="H331" s="494"/>
      <c r="I331" s="31" t="s">
        <v>3</v>
      </c>
      <c r="J331" s="28" t="s">
        <v>2</v>
      </c>
      <c r="K331" s="29" t="str">
        <f>IF(A331="","",(VLOOKUP(A331,⑥児童・生徒名簿表!J:L,3,0)))</f>
        <v/>
      </c>
      <c r="L331" s="30">
        <v>50</v>
      </c>
      <c r="M331" s="23">
        <f t="shared" si="22"/>
        <v>0</v>
      </c>
      <c r="N331" s="493" t="str">
        <f>IF(B331="","",(VLOOKUP(B331,⑥児童・生徒名簿表!J:K,2,0)))</f>
        <v/>
      </c>
      <c r="O331" s="493"/>
      <c r="P331" s="493"/>
      <c r="Q331" s="493"/>
      <c r="R331" s="494"/>
      <c r="S331" s="31" t="s">
        <v>3</v>
      </c>
      <c r="T331" s="28" t="s">
        <v>2</v>
      </c>
      <c r="U331" s="29" t="str">
        <f>IF(B331="","",(VLOOKUP(B331,⑥児童・生徒名簿表!J:L,3,0)))</f>
        <v/>
      </c>
    </row>
    <row r="332" spans="1:21" ht="23.45" customHeight="1" x14ac:dyDescent="0.4">
      <c r="A332" s="40"/>
      <c r="B332" s="43"/>
      <c r="D332" s="23">
        <v>462</v>
      </c>
      <c r="E332" s="44">
        <f t="shared" si="20"/>
        <v>0</v>
      </c>
      <c r="F332" s="492" t="str">
        <f>IF(A332="","",(VLOOKUP(A332,⑥児童・生徒名簿表!J:K,2,0)))</f>
        <v/>
      </c>
      <c r="G332" s="493"/>
      <c r="H332" s="494"/>
      <c r="I332" s="31" t="s">
        <v>3</v>
      </c>
      <c r="J332" s="28" t="s">
        <v>2</v>
      </c>
      <c r="K332" s="29" t="str">
        <f>IF(A332="","",(VLOOKUP(A332,⑥児童・生徒名簿表!J:L,3,0)))</f>
        <v/>
      </c>
      <c r="L332" s="30">
        <v>50</v>
      </c>
      <c r="M332" s="23">
        <f t="shared" si="22"/>
        <v>0</v>
      </c>
      <c r="N332" s="493" t="str">
        <f>IF(B332="","",(VLOOKUP(B332,⑥児童・生徒名簿表!J:K,2,0)))</f>
        <v/>
      </c>
      <c r="O332" s="493"/>
      <c r="P332" s="493"/>
      <c r="Q332" s="493"/>
      <c r="R332" s="494"/>
      <c r="S332" s="31" t="s">
        <v>3</v>
      </c>
      <c r="T332" s="28" t="s">
        <v>2</v>
      </c>
      <c r="U332" s="29" t="str">
        <f>IF(B332="","",(VLOOKUP(B332,⑥児童・生徒名簿表!J:L,3,0)))</f>
        <v/>
      </c>
    </row>
    <row r="333" spans="1:21" ht="23.45" customHeight="1" x14ac:dyDescent="0.4">
      <c r="A333" s="40"/>
      <c r="B333" s="43"/>
      <c r="D333" s="23">
        <v>463</v>
      </c>
      <c r="E333" s="44">
        <f t="shared" si="20"/>
        <v>0</v>
      </c>
      <c r="F333" s="492" t="str">
        <f>IF(A333="","",(VLOOKUP(A333,⑥児童・生徒名簿表!J:K,2,0)))</f>
        <v/>
      </c>
      <c r="G333" s="493"/>
      <c r="H333" s="494"/>
      <c r="I333" s="31" t="s">
        <v>3</v>
      </c>
      <c r="J333" s="28" t="s">
        <v>2</v>
      </c>
      <c r="K333" s="29" t="str">
        <f>IF(A333="","",(VLOOKUP(A333,⑥児童・生徒名簿表!J:L,3,0)))</f>
        <v/>
      </c>
      <c r="L333" s="30">
        <v>50</v>
      </c>
      <c r="M333" s="23">
        <f t="shared" si="22"/>
        <v>0</v>
      </c>
      <c r="N333" s="493" t="str">
        <f>IF(B333="","",(VLOOKUP(B333,⑥児童・生徒名簿表!J:K,2,0)))</f>
        <v/>
      </c>
      <c r="O333" s="493"/>
      <c r="P333" s="493"/>
      <c r="Q333" s="493"/>
      <c r="R333" s="494"/>
      <c r="S333" s="31" t="s">
        <v>3</v>
      </c>
      <c r="T333" s="28" t="s">
        <v>2</v>
      </c>
      <c r="U333" s="29" t="str">
        <f>IF(B333="","",(VLOOKUP(B333,⑥児童・生徒名簿表!J:L,3,0)))</f>
        <v/>
      </c>
    </row>
    <row r="334" spans="1:21" ht="23.45" customHeight="1" x14ac:dyDescent="0.4">
      <c r="A334" s="40"/>
      <c r="B334" s="43"/>
      <c r="D334" s="23">
        <v>464</v>
      </c>
      <c r="E334" s="44">
        <f t="shared" si="20"/>
        <v>0</v>
      </c>
      <c r="F334" s="492" t="str">
        <f>IF(A334="","",(VLOOKUP(A334,⑥児童・生徒名簿表!J:K,2,0)))</f>
        <v/>
      </c>
      <c r="G334" s="493"/>
      <c r="H334" s="494"/>
      <c r="I334" s="31" t="s">
        <v>3</v>
      </c>
      <c r="J334" s="28" t="s">
        <v>2</v>
      </c>
      <c r="K334" s="29" t="str">
        <f>IF(A334="","",(VLOOKUP(A334,⑥児童・生徒名簿表!J:L,3,0)))</f>
        <v/>
      </c>
      <c r="L334" s="30">
        <v>50</v>
      </c>
      <c r="M334" s="23">
        <f t="shared" si="22"/>
        <v>0</v>
      </c>
      <c r="N334" s="493" t="str">
        <f>IF(B334="","",(VLOOKUP(B334,⑥児童・生徒名簿表!J:K,2,0)))</f>
        <v/>
      </c>
      <c r="O334" s="493"/>
      <c r="P334" s="493"/>
      <c r="Q334" s="493"/>
      <c r="R334" s="494"/>
      <c r="S334" s="31" t="s">
        <v>3</v>
      </c>
      <c r="T334" s="28" t="s">
        <v>2</v>
      </c>
      <c r="U334" s="29" t="str">
        <f>IF(B334="","",(VLOOKUP(B334,⑥児童・生徒名簿表!J:L,3,0)))</f>
        <v/>
      </c>
    </row>
    <row r="335" spans="1:21" ht="23.45" customHeight="1" x14ac:dyDescent="0.4">
      <c r="A335" s="40"/>
      <c r="B335" s="43"/>
      <c r="D335" s="23">
        <v>465</v>
      </c>
      <c r="E335" s="44">
        <f t="shared" si="20"/>
        <v>0</v>
      </c>
      <c r="F335" s="492" t="str">
        <f>IF(A335="","",(VLOOKUP(A335,⑥児童・生徒名簿表!J:K,2,0)))</f>
        <v/>
      </c>
      <c r="G335" s="493"/>
      <c r="H335" s="494"/>
      <c r="I335" s="31" t="s">
        <v>3</v>
      </c>
      <c r="J335" s="28" t="s">
        <v>2</v>
      </c>
      <c r="K335" s="29" t="str">
        <f>IF(A335="","",(VLOOKUP(A335,⑥児童・生徒名簿表!J:L,3,0)))</f>
        <v/>
      </c>
      <c r="L335" s="30">
        <v>50</v>
      </c>
      <c r="M335" s="23">
        <f t="shared" si="22"/>
        <v>0</v>
      </c>
      <c r="N335" s="493" t="str">
        <f>IF(B335="","",(VLOOKUP(B335,⑥児童・生徒名簿表!J:K,2,0)))</f>
        <v/>
      </c>
      <c r="O335" s="493"/>
      <c r="P335" s="493"/>
      <c r="Q335" s="493"/>
      <c r="R335" s="494"/>
      <c r="S335" s="31" t="s">
        <v>3</v>
      </c>
      <c r="T335" s="28" t="s">
        <v>2</v>
      </c>
      <c r="U335" s="29" t="str">
        <f>IF(B335="","",(VLOOKUP(B335,⑥児童・生徒名簿表!J:L,3,0)))</f>
        <v/>
      </c>
    </row>
    <row r="336" spans="1:21" ht="23.45" customHeight="1" x14ac:dyDescent="0.4">
      <c r="A336" s="40"/>
      <c r="B336" s="43"/>
      <c r="D336" s="23">
        <v>466</v>
      </c>
      <c r="E336" s="44">
        <f t="shared" si="20"/>
        <v>0</v>
      </c>
      <c r="F336" s="492" t="str">
        <f>IF(A336="","",(VLOOKUP(A336,⑥児童・生徒名簿表!J:K,2,0)))</f>
        <v/>
      </c>
      <c r="G336" s="493"/>
      <c r="H336" s="494"/>
      <c r="I336" s="31" t="s">
        <v>3</v>
      </c>
      <c r="J336" s="28" t="s">
        <v>2</v>
      </c>
      <c r="K336" s="29" t="str">
        <f>IF(A336="","",(VLOOKUP(A336,⑥児童・生徒名簿表!J:L,3,0)))</f>
        <v/>
      </c>
      <c r="L336" s="30">
        <v>50</v>
      </c>
      <c r="M336" s="23">
        <f t="shared" si="22"/>
        <v>0</v>
      </c>
      <c r="N336" s="493" t="str">
        <f>IF(B336="","",(VLOOKUP(B336,⑥児童・生徒名簿表!J:K,2,0)))</f>
        <v/>
      </c>
      <c r="O336" s="493"/>
      <c r="P336" s="493"/>
      <c r="Q336" s="493"/>
      <c r="R336" s="494"/>
      <c r="S336" s="31" t="s">
        <v>3</v>
      </c>
      <c r="T336" s="28" t="s">
        <v>2</v>
      </c>
      <c r="U336" s="29" t="str">
        <f>IF(B336="","",(VLOOKUP(B336,⑥児童・生徒名簿表!J:L,3,0)))</f>
        <v/>
      </c>
    </row>
    <row r="337" spans="1:21" ht="23.45" customHeight="1" x14ac:dyDescent="0.4">
      <c r="A337" s="40"/>
      <c r="B337" s="43"/>
      <c r="D337" s="23">
        <v>467</v>
      </c>
      <c r="E337" s="44">
        <f t="shared" si="20"/>
        <v>0</v>
      </c>
      <c r="F337" s="492" t="str">
        <f>IF(A337="","",(VLOOKUP(A337,⑥児童・生徒名簿表!J:K,2,0)))</f>
        <v/>
      </c>
      <c r="G337" s="493"/>
      <c r="H337" s="494"/>
      <c r="I337" s="31" t="s">
        <v>3</v>
      </c>
      <c r="J337" s="28" t="s">
        <v>2</v>
      </c>
      <c r="K337" s="29" t="str">
        <f>IF(A337="","",(VLOOKUP(A337,⑥児童・生徒名簿表!J:L,3,0)))</f>
        <v/>
      </c>
      <c r="L337" s="30">
        <v>50</v>
      </c>
      <c r="M337" s="23">
        <f t="shared" si="22"/>
        <v>0</v>
      </c>
      <c r="N337" s="493" t="str">
        <f>IF(B337="","",(VLOOKUP(B337,⑥児童・生徒名簿表!J:K,2,0)))</f>
        <v/>
      </c>
      <c r="O337" s="493"/>
      <c r="P337" s="493"/>
      <c r="Q337" s="493"/>
      <c r="R337" s="494"/>
      <c r="S337" s="31" t="s">
        <v>3</v>
      </c>
      <c r="T337" s="28" t="s">
        <v>2</v>
      </c>
      <c r="U337" s="29" t="str">
        <f>IF(B337="","",(VLOOKUP(B337,⑥児童・生徒名簿表!J:L,3,0)))</f>
        <v/>
      </c>
    </row>
    <row r="338" spans="1:21" ht="23.45" customHeight="1" x14ac:dyDescent="0.4">
      <c r="A338" s="40"/>
      <c r="B338" s="43"/>
      <c r="D338" s="23">
        <v>468</v>
      </c>
      <c r="E338" s="44">
        <f t="shared" si="20"/>
        <v>0</v>
      </c>
      <c r="F338" s="492" t="str">
        <f>IF(A338="","",(VLOOKUP(A338,⑥児童・生徒名簿表!J:K,2,0)))</f>
        <v/>
      </c>
      <c r="G338" s="493"/>
      <c r="H338" s="494"/>
      <c r="I338" s="31" t="s">
        <v>3</v>
      </c>
      <c r="J338" s="28" t="s">
        <v>2</v>
      </c>
      <c r="K338" s="29" t="str">
        <f>IF(A338="","",(VLOOKUP(A338,⑥児童・生徒名簿表!J:L,3,0)))</f>
        <v/>
      </c>
      <c r="L338" s="30">
        <v>50</v>
      </c>
      <c r="M338" s="23">
        <f t="shared" si="22"/>
        <v>0</v>
      </c>
      <c r="N338" s="493" t="str">
        <f>IF(B338="","",(VLOOKUP(B338,⑥児童・生徒名簿表!J:K,2,0)))</f>
        <v/>
      </c>
      <c r="O338" s="493"/>
      <c r="P338" s="493"/>
      <c r="Q338" s="493"/>
      <c r="R338" s="494"/>
      <c r="S338" s="31" t="s">
        <v>3</v>
      </c>
      <c r="T338" s="28" t="s">
        <v>2</v>
      </c>
      <c r="U338" s="29" t="str">
        <f>IF(B338="","",(VLOOKUP(B338,⑥児童・生徒名簿表!J:L,3,0)))</f>
        <v/>
      </c>
    </row>
    <row r="339" spans="1:21" ht="23.45" customHeight="1" x14ac:dyDescent="0.4">
      <c r="A339" s="40"/>
      <c r="B339" s="43"/>
      <c r="D339" s="23">
        <v>469</v>
      </c>
      <c r="E339" s="44">
        <f t="shared" si="20"/>
        <v>0</v>
      </c>
      <c r="F339" s="492" t="str">
        <f>IF(A339="","",(VLOOKUP(A339,⑥児童・生徒名簿表!J:K,2,0)))</f>
        <v/>
      </c>
      <c r="G339" s="493"/>
      <c r="H339" s="494"/>
      <c r="I339" s="31" t="s">
        <v>3</v>
      </c>
      <c r="J339" s="28" t="s">
        <v>2</v>
      </c>
      <c r="K339" s="29" t="str">
        <f>IF(A339="","",(VLOOKUP(A339,⑥児童・生徒名簿表!J:L,3,0)))</f>
        <v/>
      </c>
      <c r="L339" s="30">
        <v>50</v>
      </c>
      <c r="M339" s="23">
        <f t="shared" si="22"/>
        <v>0</v>
      </c>
      <c r="N339" s="493" t="str">
        <f>IF(B339="","",(VLOOKUP(B339,⑥児童・生徒名簿表!J:K,2,0)))</f>
        <v/>
      </c>
      <c r="O339" s="493"/>
      <c r="P339" s="493"/>
      <c r="Q339" s="493"/>
      <c r="R339" s="494"/>
      <c r="S339" s="31" t="s">
        <v>3</v>
      </c>
      <c r="T339" s="28" t="s">
        <v>2</v>
      </c>
      <c r="U339" s="29" t="str">
        <f>IF(B339="","",(VLOOKUP(B339,⑥児童・生徒名簿表!J:L,3,0)))</f>
        <v/>
      </c>
    </row>
    <row r="340" spans="1:21" ht="23.45" customHeight="1" x14ac:dyDescent="0.4">
      <c r="A340" s="40"/>
      <c r="B340" s="43"/>
      <c r="D340" s="23">
        <v>470</v>
      </c>
      <c r="E340" s="44">
        <f t="shared" si="20"/>
        <v>0</v>
      </c>
      <c r="F340" s="492" t="str">
        <f>IF(A340="","",(VLOOKUP(A340,⑥児童・生徒名簿表!J:K,2,0)))</f>
        <v/>
      </c>
      <c r="G340" s="493"/>
      <c r="H340" s="494"/>
      <c r="I340" s="31" t="s">
        <v>3</v>
      </c>
      <c r="J340" s="28" t="s">
        <v>2</v>
      </c>
      <c r="K340" s="29" t="str">
        <f>IF(A340="","",(VLOOKUP(A340,⑥児童・生徒名簿表!J:L,3,0)))</f>
        <v/>
      </c>
      <c r="L340" s="30">
        <v>50</v>
      </c>
      <c r="M340" s="23">
        <f t="shared" si="22"/>
        <v>0</v>
      </c>
      <c r="N340" s="493" t="str">
        <f>IF(B340="","",(VLOOKUP(B340,⑥児童・生徒名簿表!J:K,2,0)))</f>
        <v/>
      </c>
      <c r="O340" s="493"/>
      <c r="P340" s="493"/>
      <c r="Q340" s="493"/>
      <c r="R340" s="494"/>
      <c r="S340" s="31" t="s">
        <v>3</v>
      </c>
      <c r="T340" s="28" t="s">
        <v>2</v>
      </c>
      <c r="U340" s="29" t="str">
        <f>IF(B340="","",(VLOOKUP(B340,⑥児童・生徒名簿表!J:L,3,0)))</f>
        <v/>
      </c>
    </row>
    <row r="341" spans="1:21" ht="23.45" customHeight="1" x14ac:dyDescent="0.4">
      <c r="A341" s="40"/>
      <c r="B341" s="43"/>
      <c r="D341" s="23">
        <v>471</v>
      </c>
      <c r="E341" s="44">
        <f t="shared" si="20"/>
        <v>0</v>
      </c>
      <c r="F341" s="492" t="str">
        <f>IF(A341="","",(VLOOKUP(A341,⑥児童・生徒名簿表!J:K,2,0)))</f>
        <v/>
      </c>
      <c r="G341" s="493"/>
      <c r="H341" s="494"/>
      <c r="I341" s="31" t="s">
        <v>3</v>
      </c>
      <c r="J341" s="28" t="s">
        <v>2</v>
      </c>
      <c r="K341" s="29" t="str">
        <f>IF(A341="","",(VLOOKUP(A341,⑥児童・生徒名簿表!J:L,3,0)))</f>
        <v/>
      </c>
      <c r="L341" s="30">
        <v>50</v>
      </c>
      <c r="M341" s="23">
        <f t="shared" si="22"/>
        <v>0</v>
      </c>
      <c r="N341" s="493" t="str">
        <f>IF(B341="","",(VLOOKUP(B341,⑥児童・生徒名簿表!J:K,2,0)))</f>
        <v/>
      </c>
      <c r="O341" s="493"/>
      <c r="P341" s="493"/>
      <c r="Q341" s="493"/>
      <c r="R341" s="494"/>
      <c r="S341" s="31" t="s">
        <v>3</v>
      </c>
      <c r="T341" s="28" t="s">
        <v>2</v>
      </c>
      <c r="U341" s="29" t="str">
        <f>IF(B341="","",(VLOOKUP(B341,⑥児童・生徒名簿表!J:L,3,0)))</f>
        <v/>
      </c>
    </row>
    <row r="342" spans="1:21" ht="23.45" customHeight="1" x14ac:dyDescent="0.4">
      <c r="A342" s="40"/>
      <c r="B342" s="43"/>
      <c r="D342" s="23">
        <v>472</v>
      </c>
      <c r="E342" s="44">
        <f t="shared" si="20"/>
        <v>0</v>
      </c>
      <c r="F342" s="492" t="str">
        <f>IF(A342="","",(VLOOKUP(A342,⑥児童・生徒名簿表!J:K,2,0)))</f>
        <v/>
      </c>
      <c r="G342" s="493"/>
      <c r="H342" s="494"/>
      <c r="I342" s="31" t="s">
        <v>3</v>
      </c>
      <c r="J342" s="28" t="s">
        <v>2</v>
      </c>
      <c r="K342" s="29" t="str">
        <f>IF(A342="","",(VLOOKUP(A342,⑥児童・生徒名簿表!J:L,3,0)))</f>
        <v/>
      </c>
      <c r="L342" s="30">
        <v>50</v>
      </c>
      <c r="M342" s="23">
        <f t="shared" si="22"/>
        <v>0</v>
      </c>
      <c r="N342" s="493" t="str">
        <f>IF(B342="","",(VLOOKUP(B342,⑥児童・生徒名簿表!J:K,2,0)))</f>
        <v/>
      </c>
      <c r="O342" s="493"/>
      <c r="P342" s="493"/>
      <c r="Q342" s="493"/>
      <c r="R342" s="494"/>
      <c r="S342" s="31" t="s">
        <v>3</v>
      </c>
      <c r="T342" s="28" t="s">
        <v>2</v>
      </c>
      <c r="U342" s="29" t="str">
        <f>IF(B342="","",(VLOOKUP(B342,⑥児童・生徒名簿表!J:L,3,0)))</f>
        <v/>
      </c>
    </row>
    <row r="343" spans="1:21" ht="23.45" customHeight="1" x14ac:dyDescent="0.4">
      <c r="A343" s="40"/>
      <c r="B343" s="43"/>
      <c r="D343" s="23">
        <v>473</v>
      </c>
      <c r="E343" s="44">
        <f t="shared" si="20"/>
        <v>0</v>
      </c>
      <c r="F343" s="492" t="str">
        <f>IF(A343="","",(VLOOKUP(A343,⑥児童・生徒名簿表!J:K,2,0)))</f>
        <v/>
      </c>
      <c r="G343" s="493"/>
      <c r="H343" s="494"/>
      <c r="I343" s="31" t="s">
        <v>3</v>
      </c>
      <c r="J343" s="28" t="s">
        <v>2</v>
      </c>
      <c r="K343" s="29" t="str">
        <f>IF(A343="","",(VLOOKUP(A343,⑥児童・生徒名簿表!J:L,3,0)))</f>
        <v/>
      </c>
      <c r="L343" s="30">
        <v>50</v>
      </c>
      <c r="M343" s="23">
        <f t="shared" si="22"/>
        <v>0</v>
      </c>
      <c r="N343" s="493" t="str">
        <f>IF(B343="","",(VLOOKUP(B343,⑥児童・生徒名簿表!J:K,2,0)))</f>
        <v/>
      </c>
      <c r="O343" s="493"/>
      <c r="P343" s="493"/>
      <c r="Q343" s="493"/>
      <c r="R343" s="494"/>
      <c r="S343" s="31" t="s">
        <v>3</v>
      </c>
      <c r="T343" s="28" t="s">
        <v>2</v>
      </c>
      <c r="U343" s="29" t="str">
        <f>IF(B343="","",(VLOOKUP(B343,⑥児童・生徒名簿表!J:L,3,0)))</f>
        <v/>
      </c>
    </row>
    <row r="344" spans="1:21" ht="23.45" customHeight="1" x14ac:dyDescent="0.4">
      <c r="A344" s="40"/>
      <c r="B344" s="43"/>
      <c r="D344" s="23">
        <v>474</v>
      </c>
      <c r="E344" s="44">
        <f t="shared" si="20"/>
        <v>0</v>
      </c>
      <c r="F344" s="492" t="str">
        <f>IF(A344="","",(VLOOKUP(A344,⑥児童・生徒名簿表!J:K,2,0)))</f>
        <v/>
      </c>
      <c r="G344" s="493"/>
      <c r="H344" s="494"/>
      <c r="I344" s="31" t="s">
        <v>3</v>
      </c>
      <c r="J344" s="28" t="s">
        <v>2</v>
      </c>
      <c r="K344" s="29" t="str">
        <f>IF(A344="","",(VLOOKUP(A344,⑥児童・生徒名簿表!J:L,3,0)))</f>
        <v/>
      </c>
      <c r="L344" s="30">
        <v>50</v>
      </c>
      <c r="M344" s="23">
        <f t="shared" si="22"/>
        <v>0</v>
      </c>
      <c r="N344" s="493" t="str">
        <f>IF(B344="","",(VLOOKUP(B344,⑥児童・生徒名簿表!J:K,2,0)))</f>
        <v/>
      </c>
      <c r="O344" s="493"/>
      <c r="P344" s="493"/>
      <c r="Q344" s="493"/>
      <c r="R344" s="494"/>
      <c r="S344" s="31" t="s">
        <v>3</v>
      </c>
      <c r="T344" s="28" t="s">
        <v>2</v>
      </c>
      <c r="U344" s="29" t="str">
        <f>IF(B344="","",(VLOOKUP(B344,⑥児童・生徒名簿表!J:L,3,0)))</f>
        <v/>
      </c>
    </row>
    <row r="345" spans="1:21" ht="23.45" customHeight="1" x14ac:dyDescent="0.4">
      <c r="A345" s="40"/>
      <c r="B345" s="43"/>
      <c r="D345" s="23">
        <v>475</v>
      </c>
      <c r="E345" s="44">
        <f t="shared" si="20"/>
        <v>0</v>
      </c>
      <c r="F345" s="492" t="str">
        <f>IF(A345="","",(VLOOKUP(A345,⑥児童・生徒名簿表!J:K,2,0)))</f>
        <v/>
      </c>
      <c r="G345" s="493"/>
      <c r="H345" s="494"/>
      <c r="I345" s="31" t="s">
        <v>3</v>
      </c>
      <c r="J345" s="28" t="s">
        <v>2</v>
      </c>
      <c r="K345" s="29" t="str">
        <f>IF(A345="","",(VLOOKUP(A345,⑥児童・生徒名簿表!J:L,3,0)))</f>
        <v/>
      </c>
      <c r="L345" s="30">
        <v>50</v>
      </c>
      <c r="M345" s="23">
        <f t="shared" si="22"/>
        <v>0</v>
      </c>
      <c r="N345" s="493" t="str">
        <f>IF(B345="","",(VLOOKUP(B345,⑥児童・生徒名簿表!J:K,2,0)))</f>
        <v/>
      </c>
      <c r="O345" s="493"/>
      <c r="P345" s="493"/>
      <c r="Q345" s="493"/>
      <c r="R345" s="494"/>
      <c r="S345" s="31" t="s">
        <v>3</v>
      </c>
      <c r="T345" s="28" t="s">
        <v>2</v>
      </c>
      <c r="U345" s="29" t="str">
        <f>IF(B345="","",(VLOOKUP(B345,⑥児童・生徒名簿表!J:L,3,0)))</f>
        <v/>
      </c>
    </row>
    <row r="346" spans="1:21" ht="4.5" customHeight="1" x14ac:dyDescent="0.4"/>
    <row r="347" spans="1:21" ht="27" customHeight="1" x14ac:dyDescent="0.4">
      <c r="D347" s="487" t="s">
        <v>1</v>
      </c>
      <c r="E347" s="488"/>
      <c r="F347" s="488"/>
      <c r="G347" s="488"/>
      <c r="H347" s="489"/>
      <c r="I347" s="487" t="s">
        <v>163</v>
      </c>
      <c r="J347" s="488"/>
      <c r="K347" s="488"/>
      <c r="L347" s="489"/>
      <c r="M347" s="487" t="s">
        <v>164</v>
      </c>
      <c r="N347" s="488"/>
      <c r="O347" s="488"/>
      <c r="P347" s="488"/>
      <c r="Q347" s="489"/>
      <c r="R347" s="490" t="s">
        <v>165</v>
      </c>
      <c r="S347" s="490"/>
      <c r="T347" s="490"/>
      <c r="U347" s="490"/>
    </row>
    <row r="348" spans="1:21" ht="3.75" customHeight="1" thickBot="1" x14ac:dyDescent="0.45">
      <c r="K348" s="471"/>
      <c r="L348" s="471"/>
      <c r="M348" s="11"/>
    </row>
    <row r="349" spans="1:21" ht="15" customHeight="1" x14ac:dyDescent="0.4">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4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E5D1486F-209B-49BA-88D5-D965C2CFA5B1}">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①最初にお読み願います</vt:lpstr>
      <vt:lpstr>②学校番号一覧</vt:lpstr>
      <vt:lpstr>③出品明細書入力方法</vt:lpstr>
      <vt:lpstr>④出品明細書</vt:lpstr>
      <vt:lpstr>⑤出品目録入力方法</vt:lpstr>
      <vt:lpstr>⑥児童・生徒名簿表</vt:lpstr>
      <vt:lpstr>⑦　絵画　出品目録 </vt:lpstr>
      <vt:lpstr>　⑧版画　出品目録 </vt:lpstr>
      <vt:lpstr>　⑨デザイン　出品目録 </vt:lpstr>
      <vt:lpstr>'　⑧版画　出品目録 '!Print_Area</vt:lpstr>
      <vt:lpstr>'　⑨デザイン　出品目録 '!Print_Area</vt:lpstr>
      <vt:lpstr>①最初にお読み願います!Print_Area</vt:lpstr>
      <vt:lpstr>④出品明細書!Print_Area</vt:lpstr>
      <vt:lpstr>'⑦　絵画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2025-06-05T06:12:05Z</cp:lastPrinted>
  <dcterms:created xsi:type="dcterms:W3CDTF">2023-06-26T23:44:08Z</dcterms:created>
  <dcterms:modified xsi:type="dcterms:W3CDTF">2025-06-25T23:56:35Z</dcterms:modified>
</cp:coreProperties>
</file>